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ocuments\bgb\NES\Tecmo Super Bowl (USA)\"/>
    </mc:Choice>
  </mc:AlternateContent>
  <xr:revisionPtr revIDLastSave="0" documentId="13_ncr:1_{C62CE1E2-7DD6-4254-BE62-EEAA612B2342}" xr6:coauthVersionLast="28" xr6:coauthVersionMax="28" xr10:uidLastSave="{00000000-0000-0000-0000-000000000000}"/>
  <bookViews>
    <workbookView xWindow="0" yWindow="0" windowWidth="20490" windowHeight="7680" xr2:uid="{5B010E30-CF61-4FF1-A0E3-3B4200FE1996}"/>
  </bookViews>
  <sheets>
    <sheet name="Paste_Edit Here" sheetId="4" r:id="rId1"/>
    <sheet name="Output" sheetId="1" r:id="rId2"/>
    <sheet name="Sheet2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8" i="1" l="1"/>
  <c r="M528" i="1"/>
  <c r="L528" i="1"/>
  <c r="K528" i="1"/>
  <c r="N527" i="1"/>
  <c r="M527" i="1"/>
  <c r="L527" i="1"/>
  <c r="K527" i="1"/>
  <c r="N526" i="1"/>
  <c r="M526" i="1"/>
  <c r="L526" i="1"/>
  <c r="K526" i="1"/>
  <c r="N525" i="1"/>
  <c r="M525" i="1"/>
  <c r="L525" i="1"/>
  <c r="K525" i="1"/>
  <c r="N524" i="1"/>
  <c r="M524" i="1"/>
  <c r="L524" i="1"/>
  <c r="K524" i="1"/>
  <c r="N523" i="1"/>
  <c r="M523" i="1"/>
  <c r="L523" i="1"/>
  <c r="K523" i="1"/>
  <c r="N522" i="1"/>
  <c r="M522" i="1"/>
  <c r="L522" i="1"/>
  <c r="K522" i="1"/>
  <c r="N521" i="1"/>
  <c r="M521" i="1"/>
  <c r="L521" i="1"/>
  <c r="K521" i="1"/>
  <c r="N520" i="1"/>
  <c r="M520" i="1"/>
  <c r="L520" i="1"/>
  <c r="K520" i="1"/>
  <c r="N519" i="1"/>
  <c r="M519" i="1"/>
  <c r="L519" i="1"/>
  <c r="K519" i="1"/>
  <c r="N625" i="1"/>
  <c r="M625" i="1"/>
  <c r="L625" i="1"/>
  <c r="K625" i="1"/>
  <c r="N630" i="1"/>
  <c r="M630" i="1"/>
  <c r="L630" i="1"/>
  <c r="K630" i="1"/>
  <c r="K631" i="1"/>
  <c r="L631" i="1"/>
  <c r="M631" i="1"/>
  <c r="N631" i="1"/>
  <c r="K632" i="1"/>
  <c r="L632" i="1"/>
  <c r="M632" i="1"/>
  <c r="N632" i="1"/>
  <c r="K633" i="1"/>
  <c r="L633" i="1"/>
  <c r="M633" i="1"/>
  <c r="N633" i="1"/>
  <c r="K639" i="1"/>
  <c r="L639" i="1"/>
  <c r="B970" i="1"/>
  <c r="A970" i="1"/>
  <c r="B935" i="1"/>
  <c r="A935" i="1"/>
  <c r="B900" i="1"/>
  <c r="A900" i="1"/>
  <c r="B865" i="1"/>
  <c r="A865" i="1"/>
  <c r="B830" i="1"/>
  <c r="A830" i="1"/>
  <c r="B795" i="1"/>
  <c r="A795" i="1"/>
  <c r="B760" i="1"/>
  <c r="A760" i="1"/>
  <c r="B725" i="1"/>
  <c r="A725" i="1"/>
  <c r="B690" i="1"/>
  <c r="A690" i="1"/>
  <c r="B655" i="1"/>
  <c r="A655" i="1"/>
  <c r="B620" i="1"/>
  <c r="A620" i="1"/>
  <c r="B585" i="1"/>
  <c r="A585" i="1"/>
  <c r="B550" i="1"/>
  <c r="A550" i="1"/>
  <c r="B515" i="1"/>
  <c r="B480" i="1"/>
  <c r="B445" i="1"/>
  <c r="B410" i="1"/>
  <c r="B375" i="1"/>
  <c r="B340" i="1"/>
  <c r="B305" i="1"/>
  <c r="B270" i="1"/>
  <c r="B235" i="1"/>
  <c r="B200" i="1"/>
  <c r="B165" i="1"/>
  <c r="B130" i="1"/>
  <c r="B95" i="1"/>
  <c r="B60" i="1"/>
  <c r="B25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K730" i="1"/>
  <c r="N738" i="1"/>
  <c r="M738" i="1"/>
  <c r="L738" i="1"/>
  <c r="K738" i="1"/>
  <c r="N737" i="1"/>
  <c r="M737" i="1"/>
  <c r="L737" i="1"/>
  <c r="K737" i="1"/>
  <c r="N736" i="1"/>
  <c r="M736" i="1"/>
  <c r="L736" i="1"/>
  <c r="K736" i="1"/>
  <c r="N735" i="1"/>
  <c r="M735" i="1"/>
  <c r="L735" i="1"/>
  <c r="K735" i="1"/>
  <c r="N734" i="1"/>
  <c r="M734" i="1"/>
  <c r="L734" i="1"/>
  <c r="K734" i="1"/>
  <c r="N733" i="1"/>
  <c r="M733" i="1"/>
  <c r="L733" i="1"/>
  <c r="K733" i="1"/>
  <c r="N732" i="1"/>
  <c r="M732" i="1"/>
  <c r="L732" i="1"/>
  <c r="K732" i="1"/>
  <c r="N731" i="1"/>
  <c r="M731" i="1"/>
  <c r="L731" i="1"/>
  <c r="K731" i="1"/>
  <c r="N730" i="1"/>
  <c r="M730" i="1"/>
  <c r="L730" i="1"/>
  <c r="N729" i="1"/>
  <c r="M729" i="1"/>
  <c r="L729" i="1"/>
  <c r="K729" i="1"/>
  <c r="N948" i="1"/>
  <c r="M948" i="1"/>
  <c r="L948" i="1"/>
  <c r="K948" i="1"/>
  <c r="N947" i="1"/>
  <c r="M947" i="1"/>
  <c r="L947" i="1"/>
  <c r="K947" i="1"/>
  <c r="N946" i="1"/>
  <c r="M946" i="1"/>
  <c r="L946" i="1"/>
  <c r="K946" i="1"/>
  <c r="N945" i="1"/>
  <c r="M945" i="1"/>
  <c r="L945" i="1"/>
  <c r="K945" i="1"/>
  <c r="N944" i="1"/>
  <c r="M944" i="1"/>
  <c r="L944" i="1"/>
  <c r="K944" i="1"/>
  <c r="N943" i="1"/>
  <c r="M943" i="1"/>
  <c r="L943" i="1"/>
  <c r="K943" i="1"/>
  <c r="N942" i="1"/>
  <c r="M942" i="1"/>
  <c r="L942" i="1"/>
  <c r="K942" i="1"/>
  <c r="N941" i="1"/>
  <c r="M941" i="1"/>
  <c r="L941" i="1"/>
  <c r="K941" i="1"/>
  <c r="N940" i="1"/>
  <c r="M940" i="1"/>
  <c r="L940" i="1"/>
  <c r="K940" i="1"/>
  <c r="N939" i="1"/>
  <c r="M939" i="1"/>
  <c r="L939" i="1"/>
  <c r="K939" i="1"/>
  <c r="N913" i="1"/>
  <c r="M913" i="1"/>
  <c r="L913" i="1"/>
  <c r="K913" i="1"/>
  <c r="N912" i="1"/>
  <c r="M912" i="1"/>
  <c r="L912" i="1"/>
  <c r="K912" i="1"/>
  <c r="N911" i="1"/>
  <c r="M911" i="1"/>
  <c r="L911" i="1"/>
  <c r="K911" i="1"/>
  <c r="N910" i="1"/>
  <c r="M910" i="1"/>
  <c r="L910" i="1"/>
  <c r="K910" i="1"/>
  <c r="N909" i="1"/>
  <c r="M909" i="1"/>
  <c r="L909" i="1"/>
  <c r="K909" i="1"/>
  <c r="N908" i="1"/>
  <c r="M908" i="1"/>
  <c r="L908" i="1"/>
  <c r="K908" i="1"/>
  <c r="N907" i="1"/>
  <c r="M907" i="1"/>
  <c r="L907" i="1"/>
  <c r="K907" i="1"/>
  <c r="N906" i="1"/>
  <c r="M906" i="1"/>
  <c r="L906" i="1"/>
  <c r="K906" i="1"/>
  <c r="N905" i="1"/>
  <c r="M905" i="1"/>
  <c r="L905" i="1"/>
  <c r="K905" i="1"/>
  <c r="N904" i="1"/>
  <c r="M904" i="1"/>
  <c r="L904" i="1"/>
  <c r="K904" i="1"/>
  <c r="N878" i="1"/>
  <c r="M878" i="1"/>
  <c r="L878" i="1"/>
  <c r="K878" i="1"/>
  <c r="N877" i="1"/>
  <c r="M877" i="1"/>
  <c r="L877" i="1"/>
  <c r="K877" i="1"/>
  <c r="N876" i="1"/>
  <c r="M876" i="1"/>
  <c r="L876" i="1"/>
  <c r="K876" i="1"/>
  <c r="N875" i="1"/>
  <c r="M875" i="1"/>
  <c r="L875" i="1"/>
  <c r="K875" i="1"/>
  <c r="N874" i="1"/>
  <c r="M874" i="1"/>
  <c r="L874" i="1"/>
  <c r="K874" i="1"/>
  <c r="N873" i="1"/>
  <c r="M873" i="1"/>
  <c r="L873" i="1"/>
  <c r="K873" i="1"/>
  <c r="N872" i="1"/>
  <c r="M872" i="1"/>
  <c r="L872" i="1"/>
  <c r="K872" i="1"/>
  <c r="N871" i="1"/>
  <c r="M871" i="1"/>
  <c r="L871" i="1"/>
  <c r="K871" i="1"/>
  <c r="N870" i="1"/>
  <c r="M870" i="1"/>
  <c r="L870" i="1"/>
  <c r="K870" i="1"/>
  <c r="N869" i="1"/>
  <c r="M869" i="1"/>
  <c r="L869" i="1"/>
  <c r="K869" i="1"/>
  <c r="N843" i="1"/>
  <c r="M843" i="1"/>
  <c r="L843" i="1"/>
  <c r="K843" i="1"/>
  <c r="N842" i="1"/>
  <c r="M842" i="1"/>
  <c r="L842" i="1"/>
  <c r="K842" i="1"/>
  <c r="N841" i="1"/>
  <c r="M841" i="1"/>
  <c r="L841" i="1"/>
  <c r="K841" i="1"/>
  <c r="N840" i="1"/>
  <c r="M840" i="1"/>
  <c r="L840" i="1"/>
  <c r="K840" i="1"/>
  <c r="N839" i="1"/>
  <c r="M839" i="1"/>
  <c r="L839" i="1"/>
  <c r="K839" i="1"/>
  <c r="N838" i="1"/>
  <c r="M838" i="1"/>
  <c r="L838" i="1"/>
  <c r="K838" i="1"/>
  <c r="N837" i="1"/>
  <c r="M837" i="1"/>
  <c r="L837" i="1"/>
  <c r="K837" i="1"/>
  <c r="N836" i="1"/>
  <c r="M836" i="1"/>
  <c r="L836" i="1"/>
  <c r="K836" i="1"/>
  <c r="N835" i="1"/>
  <c r="M835" i="1"/>
  <c r="L835" i="1"/>
  <c r="K835" i="1"/>
  <c r="N834" i="1"/>
  <c r="M834" i="1"/>
  <c r="L834" i="1"/>
  <c r="K834" i="1"/>
  <c r="N808" i="1"/>
  <c r="M808" i="1"/>
  <c r="L808" i="1"/>
  <c r="K808" i="1"/>
  <c r="N807" i="1"/>
  <c r="M807" i="1"/>
  <c r="L807" i="1"/>
  <c r="K807" i="1"/>
  <c r="N806" i="1"/>
  <c r="M806" i="1"/>
  <c r="L806" i="1"/>
  <c r="K806" i="1"/>
  <c r="N805" i="1"/>
  <c r="M805" i="1"/>
  <c r="L805" i="1"/>
  <c r="K805" i="1"/>
  <c r="N804" i="1"/>
  <c r="M804" i="1"/>
  <c r="L804" i="1"/>
  <c r="K804" i="1"/>
  <c r="N803" i="1"/>
  <c r="M803" i="1"/>
  <c r="L803" i="1"/>
  <c r="K803" i="1"/>
  <c r="N802" i="1"/>
  <c r="M802" i="1"/>
  <c r="L802" i="1"/>
  <c r="K802" i="1"/>
  <c r="N801" i="1"/>
  <c r="M801" i="1"/>
  <c r="L801" i="1"/>
  <c r="K801" i="1"/>
  <c r="N800" i="1"/>
  <c r="M800" i="1"/>
  <c r="L800" i="1"/>
  <c r="K800" i="1"/>
  <c r="N799" i="1"/>
  <c r="M799" i="1"/>
  <c r="L799" i="1"/>
  <c r="K799" i="1"/>
  <c r="N773" i="1"/>
  <c r="M773" i="1"/>
  <c r="L773" i="1"/>
  <c r="K773" i="1"/>
  <c r="N772" i="1"/>
  <c r="M772" i="1"/>
  <c r="L772" i="1"/>
  <c r="K772" i="1"/>
  <c r="N771" i="1"/>
  <c r="M771" i="1"/>
  <c r="L771" i="1"/>
  <c r="K771" i="1"/>
  <c r="N770" i="1"/>
  <c r="M770" i="1"/>
  <c r="L770" i="1"/>
  <c r="K770" i="1"/>
  <c r="N769" i="1"/>
  <c r="M769" i="1"/>
  <c r="L769" i="1"/>
  <c r="K769" i="1"/>
  <c r="N768" i="1"/>
  <c r="M768" i="1"/>
  <c r="L768" i="1"/>
  <c r="K768" i="1"/>
  <c r="N767" i="1"/>
  <c r="M767" i="1"/>
  <c r="L767" i="1"/>
  <c r="K767" i="1"/>
  <c r="N766" i="1"/>
  <c r="M766" i="1"/>
  <c r="L766" i="1"/>
  <c r="K766" i="1"/>
  <c r="N765" i="1"/>
  <c r="M765" i="1"/>
  <c r="L765" i="1"/>
  <c r="K765" i="1"/>
  <c r="N764" i="1"/>
  <c r="M764" i="1"/>
  <c r="L764" i="1"/>
  <c r="K764" i="1"/>
  <c r="N703" i="1"/>
  <c r="M703" i="1"/>
  <c r="L703" i="1"/>
  <c r="K703" i="1"/>
  <c r="N702" i="1"/>
  <c r="M702" i="1"/>
  <c r="L702" i="1"/>
  <c r="K702" i="1"/>
  <c r="N701" i="1"/>
  <c r="M701" i="1"/>
  <c r="L701" i="1"/>
  <c r="K701" i="1"/>
  <c r="N700" i="1"/>
  <c r="M700" i="1"/>
  <c r="L700" i="1"/>
  <c r="K700" i="1"/>
  <c r="N699" i="1"/>
  <c r="M699" i="1"/>
  <c r="L699" i="1"/>
  <c r="K699" i="1"/>
  <c r="N698" i="1"/>
  <c r="M698" i="1"/>
  <c r="L698" i="1"/>
  <c r="K698" i="1"/>
  <c r="N697" i="1"/>
  <c r="M697" i="1"/>
  <c r="L697" i="1"/>
  <c r="K697" i="1"/>
  <c r="N696" i="1"/>
  <c r="M696" i="1"/>
  <c r="L696" i="1"/>
  <c r="K696" i="1"/>
  <c r="N695" i="1"/>
  <c r="M695" i="1"/>
  <c r="L695" i="1"/>
  <c r="K695" i="1"/>
  <c r="N694" i="1"/>
  <c r="M694" i="1"/>
  <c r="L694" i="1"/>
  <c r="K694" i="1"/>
  <c r="N668" i="1"/>
  <c r="M668" i="1"/>
  <c r="L668" i="1"/>
  <c r="K668" i="1"/>
  <c r="N667" i="1"/>
  <c r="M667" i="1"/>
  <c r="L667" i="1"/>
  <c r="K667" i="1"/>
  <c r="N666" i="1"/>
  <c r="M666" i="1"/>
  <c r="L666" i="1"/>
  <c r="K666" i="1"/>
  <c r="N665" i="1"/>
  <c r="M665" i="1"/>
  <c r="L665" i="1"/>
  <c r="K665" i="1"/>
  <c r="N664" i="1"/>
  <c r="M664" i="1"/>
  <c r="L664" i="1"/>
  <c r="K664" i="1"/>
  <c r="N663" i="1"/>
  <c r="M663" i="1"/>
  <c r="L663" i="1"/>
  <c r="K663" i="1"/>
  <c r="N662" i="1"/>
  <c r="M662" i="1"/>
  <c r="L662" i="1"/>
  <c r="K662" i="1"/>
  <c r="N661" i="1"/>
  <c r="M661" i="1"/>
  <c r="L661" i="1"/>
  <c r="K661" i="1"/>
  <c r="N660" i="1"/>
  <c r="M660" i="1"/>
  <c r="L660" i="1"/>
  <c r="K660" i="1"/>
  <c r="N659" i="1"/>
  <c r="M659" i="1"/>
  <c r="L659" i="1"/>
  <c r="K659" i="1"/>
  <c r="N598" i="1"/>
  <c r="M598" i="1"/>
  <c r="L598" i="1"/>
  <c r="K598" i="1"/>
  <c r="N597" i="1"/>
  <c r="M597" i="1"/>
  <c r="L597" i="1"/>
  <c r="K597" i="1"/>
  <c r="N596" i="1"/>
  <c r="M596" i="1"/>
  <c r="L596" i="1"/>
  <c r="K596" i="1"/>
  <c r="N595" i="1"/>
  <c r="M595" i="1"/>
  <c r="L595" i="1"/>
  <c r="K595" i="1"/>
  <c r="N594" i="1"/>
  <c r="M594" i="1"/>
  <c r="L594" i="1"/>
  <c r="K594" i="1"/>
  <c r="N593" i="1"/>
  <c r="M593" i="1"/>
  <c r="L593" i="1"/>
  <c r="K593" i="1"/>
  <c r="N592" i="1"/>
  <c r="M592" i="1"/>
  <c r="L592" i="1"/>
  <c r="K592" i="1"/>
  <c r="N591" i="1"/>
  <c r="M591" i="1"/>
  <c r="L591" i="1"/>
  <c r="K591" i="1"/>
  <c r="N590" i="1"/>
  <c r="M590" i="1"/>
  <c r="L590" i="1"/>
  <c r="K590" i="1"/>
  <c r="N589" i="1"/>
  <c r="M589" i="1"/>
  <c r="L589" i="1"/>
  <c r="K589" i="1"/>
  <c r="N563" i="1"/>
  <c r="M563" i="1"/>
  <c r="L563" i="1"/>
  <c r="K563" i="1"/>
  <c r="N562" i="1"/>
  <c r="M562" i="1"/>
  <c r="L562" i="1"/>
  <c r="K562" i="1"/>
  <c r="N561" i="1"/>
  <c r="M561" i="1"/>
  <c r="L561" i="1"/>
  <c r="K561" i="1"/>
  <c r="N560" i="1"/>
  <c r="M560" i="1"/>
  <c r="L560" i="1"/>
  <c r="K560" i="1"/>
  <c r="N559" i="1"/>
  <c r="M559" i="1"/>
  <c r="L559" i="1"/>
  <c r="K559" i="1"/>
  <c r="N558" i="1"/>
  <c r="M558" i="1"/>
  <c r="L558" i="1"/>
  <c r="K558" i="1"/>
  <c r="N557" i="1"/>
  <c r="M557" i="1"/>
  <c r="L557" i="1"/>
  <c r="K557" i="1"/>
  <c r="N556" i="1"/>
  <c r="M556" i="1"/>
  <c r="L556" i="1"/>
  <c r="K556" i="1"/>
  <c r="N555" i="1"/>
  <c r="M555" i="1"/>
  <c r="L555" i="1"/>
  <c r="K555" i="1"/>
  <c r="N554" i="1"/>
  <c r="M554" i="1"/>
  <c r="L554" i="1"/>
  <c r="K554" i="1"/>
  <c r="N493" i="1"/>
  <c r="M493" i="1"/>
  <c r="L493" i="1"/>
  <c r="K493" i="1"/>
  <c r="N492" i="1"/>
  <c r="M492" i="1"/>
  <c r="L492" i="1"/>
  <c r="K492" i="1"/>
  <c r="N491" i="1"/>
  <c r="M491" i="1"/>
  <c r="L491" i="1"/>
  <c r="K491" i="1"/>
  <c r="N490" i="1"/>
  <c r="M490" i="1"/>
  <c r="L490" i="1"/>
  <c r="K490" i="1"/>
  <c r="N489" i="1"/>
  <c r="M489" i="1"/>
  <c r="L489" i="1"/>
  <c r="K489" i="1"/>
  <c r="N488" i="1"/>
  <c r="M488" i="1"/>
  <c r="L488" i="1"/>
  <c r="K488" i="1"/>
  <c r="N487" i="1"/>
  <c r="M487" i="1"/>
  <c r="L487" i="1"/>
  <c r="K487" i="1"/>
  <c r="N486" i="1"/>
  <c r="M486" i="1"/>
  <c r="L486" i="1"/>
  <c r="K486" i="1"/>
  <c r="N485" i="1"/>
  <c r="M485" i="1"/>
  <c r="L485" i="1"/>
  <c r="K485" i="1"/>
  <c r="N484" i="1"/>
  <c r="M484" i="1"/>
  <c r="L484" i="1"/>
  <c r="K484" i="1"/>
  <c r="N421" i="1"/>
  <c r="L421" i="1"/>
  <c r="N423" i="1"/>
  <c r="M423" i="1"/>
  <c r="L423" i="1"/>
  <c r="K423" i="1"/>
  <c r="N422" i="1"/>
  <c r="M422" i="1"/>
  <c r="L422" i="1"/>
  <c r="K422" i="1"/>
  <c r="M421" i="1"/>
  <c r="K421" i="1"/>
  <c r="N420" i="1"/>
  <c r="M420" i="1"/>
  <c r="L420" i="1"/>
  <c r="K420" i="1"/>
  <c r="N419" i="1"/>
  <c r="M419" i="1"/>
  <c r="L419" i="1"/>
  <c r="K419" i="1"/>
  <c r="N418" i="1"/>
  <c r="M418" i="1"/>
  <c r="L418" i="1"/>
  <c r="K418" i="1"/>
  <c r="N417" i="1"/>
  <c r="M417" i="1"/>
  <c r="L417" i="1"/>
  <c r="K417" i="1"/>
  <c r="N416" i="1"/>
  <c r="M416" i="1"/>
  <c r="L416" i="1"/>
  <c r="K416" i="1"/>
  <c r="N415" i="1"/>
  <c r="M415" i="1"/>
  <c r="L415" i="1"/>
  <c r="K415" i="1"/>
  <c r="N414" i="1"/>
  <c r="M414" i="1"/>
  <c r="L414" i="1"/>
  <c r="K414" i="1"/>
  <c r="N388" i="1"/>
  <c r="M388" i="1"/>
  <c r="L388" i="1"/>
  <c r="K388" i="1"/>
  <c r="N387" i="1"/>
  <c r="M387" i="1"/>
  <c r="L387" i="1"/>
  <c r="K387" i="1"/>
  <c r="N386" i="1"/>
  <c r="M386" i="1"/>
  <c r="L386" i="1"/>
  <c r="K386" i="1"/>
  <c r="N385" i="1"/>
  <c r="M385" i="1"/>
  <c r="L385" i="1"/>
  <c r="K385" i="1"/>
  <c r="N384" i="1"/>
  <c r="M384" i="1"/>
  <c r="L384" i="1"/>
  <c r="K384" i="1"/>
  <c r="N383" i="1"/>
  <c r="M383" i="1"/>
  <c r="L383" i="1"/>
  <c r="K383" i="1"/>
  <c r="N382" i="1"/>
  <c r="M382" i="1"/>
  <c r="L382" i="1"/>
  <c r="K382" i="1"/>
  <c r="N381" i="1"/>
  <c r="M381" i="1"/>
  <c r="L381" i="1"/>
  <c r="K381" i="1"/>
  <c r="N380" i="1"/>
  <c r="M380" i="1"/>
  <c r="L380" i="1"/>
  <c r="K380" i="1"/>
  <c r="N379" i="1"/>
  <c r="M379" i="1"/>
  <c r="L379" i="1"/>
  <c r="K379" i="1"/>
  <c r="N353" i="1"/>
  <c r="M353" i="1"/>
  <c r="L353" i="1"/>
  <c r="K353" i="1"/>
  <c r="N352" i="1"/>
  <c r="M352" i="1"/>
  <c r="L352" i="1"/>
  <c r="K352" i="1"/>
  <c r="N351" i="1"/>
  <c r="M351" i="1"/>
  <c r="L351" i="1"/>
  <c r="K351" i="1"/>
  <c r="N350" i="1"/>
  <c r="M350" i="1"/>
  <c r="L350" i="1"/>
  <c r="K350" i="1"/>
  <c r="N349" i="1"/>
  <c r="M349" i="1"/>
  <c r="L349" i="1"/>
  <c r="K349" i="1"/>
  <c r="N348" i="1"/>
  <c r="M348" i="1"/>
  <c r="L348" i="1"/>
  <c r="K348" i="1"/>
  <c r="N347" i="1"/>
  <c r="M347" i="1"/>
  <c r="L347" i="1"/>
  <c r="K347" i="1"/>
  <c r="N346" i="1"/>
  <c r="M346" i="1"/>
  <c r="L346" i="1"/>
  <c r="K346" i="1"/>
  <c r="N345" i="1"/>
  <c r="M345" i="1"/>
  <c r="L345" i="1"/>
  <c r="K345" i="1"/>
  <c r="N344" i="1"/>
  <c r="M344" i="1"/>
  <c r="L344" i="1"/>
  <c r="K344" i="1"/>
  <c r="N318" i="1"/>
  <c r="M318" i="1"/>
  <c r="L318" i="1"/>
  <c r="K318" i="1"/>
  <c r="N317" i="1"/>
  <c r="M317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3" i="1"/>
  <c r="M243" i="1"/>
  <c r="L243" i="1"/>
  <c r="K243" i="1"/>
  <c r="N242" i="1"/>
  <c r="M242" i="1"/>
  <c r="L242" i="1"/>
  <c r="K242" i="1"/>
  <c r="N241" i="1"/>
  <c r="M241" i="1"/>
  <c r="L241" i="1"/>
  <c r="K241" i="1"/>
  <c r="N240" i="1"/>
  <c r="M240" i="1"/>
  <c r="L240" i="1"/>
  <c r="K240" i="1"/>
  <c r="N239" i="1"/>
  <c r="M239" i="1"/>
  <c r="L239" i="1"/>
  <c r="K239" i="1"/>
  <c r="N213" i="1"/>
  <c r="M213" i="1"/>
  <c r="L213" i="1"/>
  <c r="K213" i="1"/>
  <c r="N212" i="1"/>
  <c r="M212" i="1"/>
  <c r="L212" i="1"/>
  <c r="K212" i="1"/>
  <c r="N211" i="1"/>
  <c r="M211" i="1"/>
  <c r="L211" i="1"/>
  <c r="K211" i="1"/>
  <c r="N210" i="1"/>
  <c r="M210" i="1"/>
  <c r="L210" i="1"/>
  <c r="K210" i="1"/>
  <c r="N209" i="1"/>
  <c r="M209" i="1"/>
  <c r="L209" i="1"/>
  <c r="K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43" i="1"/>
  <c r="M143" i="1"/>
  <c r="L143" i="1"/>
  <c r="K143" i="1"/>
  <c r="N142" i="1"/>
  <c r="M142" i="1"/>
  <c r="L142" i="1"/>
  <c r="K142" i="1"/>
  <c r="N141" i="1"/>
  <c r="M141" i="1"/>
  <c r="L141" i="1"/>
  <c r="K141" i="1"/>
  <c r="N140" i="1"/>
  <c r="M140" i="1"/>
  <c r="L140" i="1"/>
  <c r="K140" i="1"/>
  <c r="N139" i="1"/>
  <c r="M139" i="1"/>
  <c r="L139" i="1"/>
  <c r="K139" i="1"/>
  <c r="N138" i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K38" i="1"/>
  <c r="L38" i="1"/>
  <c r="M38" i="1"/>
  <c r="N38" i="1"/>
  <c r="K34" i="1"/>
  <c r="L34" i="1"/>
  <c r="M34" i="1"/>
  <c r="N34" i="1"/>
  <c r="K35" i="1"/>
  <c r="L35" i="1"/>
  <c r="M35" i="1"/>
  <c r="N35" i="1"/>
  <c r="K36" i="1"/>
  <c r="L36" i="1"/>
  <c r="M36" i="1"/>
  <c r="N36" i="1"/>
  <c r="K30" i="1"/>
  <c r="L30" i="1"/>
  <c r="M30" i="1"/>
  <c r="N30" i="1"/>
  <c r="K31" i="1"/>
  <c r="L31" i="1"/>
  <c r="M31" i="1"/>
  <c r="N31" i="1"/>
  <c r="K32" i="1"/>
  <c r="L32" i="1"/>
  <c r="M32" i="1"/>
  <c r="N32" i="1"/>
  <c r="N458" i="1" l="1"/>
  <c r="N457" i="1"/>
  <c r="N37" i="1"/>
  <c r="N975" i="1"/>
  <c r="N981" i="1"/>
  <c r="N980" i="1"/>
  <c r="N979" i="1"/>
  <c r="N978" i="1"/>
  <c r="N629" i="1"/>
  <c r="N628" i="1"/>
  <c r="N456" i="1"/>
  <c r="N455" i="1"/>
  <c r="N454" i="1"/>
  <c r="N453" i="1"/>
  <c r="N33" i="1"/>
  <c r="N977" i="1"/>
  <c r="N976" i="1"/>
  <c r="N974" i="1"/>
  <c r="N627" i="1"/>
  <c r="N626" i="1"/>
  <c r="N624" i="1"/>
  <c r="N452" i="1"/>
  <c r="N451" i="1"/>
  <c r="N450" i="1"/>
  <c r="N449" i="1"/>
  <c r="N29" i="1"/>
  <c r="N983" i="1"/>
  <c r="N982" i="1"/>
  <c r="N973" i="1" l="1"/>
  <c r="N972" i="1"/>
  <c r="N938" i="1"/>
  <c r="N937" i="1"/>
  <c r="N903" i="1"/>
  <c r="N902" i="1"/>
  <c r="N868" i="1"/>
  <c r="N867" i="1"/>
  <c r="N833" i="1"/>
  <c r="N832" i="1"/>
  <c r="N798" i="1"/>
  <c r="N797" i="1"/>
  <c r="N763" i="1"/>
  <c r="N762" i="1"/>
  <c r="N728" i="1"/>
  <c r="N727" i="1"/>
  <c r="N693" i="1"/>
  <c r="N692" i="1"/>
  <c r="N658" i="1"/>
  <c r="N657" i="1"/>
  <c r="N623" i="1"/>
  <c r="N622" i="1"/>
  <c r="N588" i="1"/>
  <c r="N587" i="1"/>
  <c r="N553" i="1"/>
  <c r="N552" i="1"/>
  <c r="N518" i="1"/>
  <c r="N517" i="1"/>
  <c r="N483" i="1"/>
  <c r="N482" i="1"/>
  <c r="N448" i="1"/>
  <c r="N447" i="1"/>
  <c r="N413" i="1"/>
  <c r="N412" i="1"/>
  <c r="N378" i="1"/>
  <c r="N377" i="1"/>
  <c r="N343" i="1"/>
  <c r="N342" i="1"/>
  <c r="N308" i="1"/>
  <c r="N307" i="1"/>
  <c r="N273" i="1"/>
  <c r="N272" i="1"/>
  <c r="N238" i="1"/>
  <c r="N237" i="1"/>
  <c r="N203" i="1"/>
  <c r="N202" i="1"/>
  <c r="N168" i="1"/>
  <c r="N167" i="1"/>
  <c r="N133" i="1"/>
  <c r="N132" i="1"/>
  <c r="N98" i="1"/>
  <c r="N97" i="1"/>
  <c r="N63" i="1"/>
  <c r="N62" i="1"/>
  <c r="N28" i="1"/>
  <c r="N27" i="1"/>
  <c r="K1001" i="1"/>
  <c r="K1000" i="1"/>
  <c r="K966" i="1"/>
  <c r="K965" i="1"/>
  <c r="K931" i="1"/>
  <c r="K930" i="1"/>
  <c r="K896" i="1"/>
  <c r="K895" i="1"/>
  <c r="K861" i="1"/>
  <c r="K860" i="1"/>
  <c r="K826" i="1"/>
  <c r="K825" i="1"/>
  <c r="K791" i="1"/>
  <c r="K790" i="1"/>
  <c r="K756" i="1"/>
  <c r="K755" i="1"/>
  <c r="K721" i="1"/>
  <c r="K720" i="1"/>
  <c r="K686" i="1"/>
  <c r="K685" i="1"/>
  <c r="K651" i="1"/>
  <c r="K650" i="1"/>
  <c r="K616" i="1"/>
  <c r="K615" i="1"/>
  <c r="K581" i="1"/>
  <c r="K580" i="1"/>
  <c r="K546" i="1"/>
  <c r="K545" i="1"/>
  <c r="K511" i="1"/>
  <c r="K510" i="1"/>
  <c r="K476" i="1"/>
  <c r="K475" i="1"/>
  <c r="K441" i="1"/>
  <c r="K440" i="1"/>
  <c r="K406" i="1"/>
  <c r="K405" i="1"/>
  <c r="K371" i="1"/>
  <c r="K370" i="1"/>
  <c r="K336" i="1"/>
  <c r="K335" i="1"/>
  <c r="K301" i="1"/>
  <c r="K300" i="1"/>
  <c r="K266" i="1"/>
  <c r="K265" i="1"/>
  <c r="K231" i="1"/>
  <c r="K230" i="1"/>
  <c r="K196" i="1"/>
  <c r="K195" i="1"/>
  <c r="K161" i="1"/>
  <c r="K160" i="1"/>
  <c r="K126" i="1"/>
  <c r="K125" i="1"/>
  <c r="K91" i="1"/>
  <c r="K90" i="1"/>
  <c r="K56" i="1"/>
  <c r="K55" i="1"/>
  <c r="O973" i="1"/>
  <c r="O972" i="1"/>
  <c r="O938" i="1"/>
  <c r="O937" i="1"/>
  <c r="O903" i="1"/>
  <c r="O902" i="1"/>
  <c r="O868" i="1"/>
  <c r="O867" i="1"/>
  <c r="O833" i="1"/>
  <c r="O832" i="1"/>
  <c r="O798" i="1"/>
  <c r="O797" i="1"/>
  <c r="O763" i="1"/>
  <c r="O762" i="1"/>
  <c r="O728" i="1"/>
  <c r="O727" i="1"/>
  <c r="O693" i="1"/>
  <c r="O692" i="1"/>
  <c r="O658" i="1"/>
  <c r="O657" i="1"/>
  <c r="O623" i="1"/>
  <c r="O622" i="1"/>
  <c r="O588" i="1"/>
  <c r="O587" i="1"/>
  <c r="O553" i="1"/>
  <c r="O552" i="1"/>
  <c r="O518" i="1"/>
  <c r="O517" i="1"/>
  <c r="O483" i="1"/>
  <c r="O482" i="1"/>
  <c r="O448" i="1"/>
  <c r="O447" i="1"/>
  <c r="O413" i="1"/>
  <c r="O412" i="1"/>
  <c r="O378" i="1"/>
  <c r="O377" i="1"/>
  <c r="O343" i="1"/>
  <c r="O342" i="1"/>
  <c r="O308" i="1"/>
  <c r="O307" i="1"/>
  <c r="O273" i="1"/>
  <c r="O272" i="1"/>
  <c r="O238" i="1"/>
  <c r="O237" i="1"/>
  <c r="O203" i="1"/>
  <c r="O202" i="1"/>
  <c r="O168" i="1"/>
  <c r="O167" i="1"/>
  <c r="O133" i="1"/>
  <c r="O132" i="1"/>
  <c r="O98" i="1"/>
  <c r="O97" i="1"/>
  <c r="O63" i="1"/>
  <c r="O62" i="1"/>
  <c r="O28" i="1"/>
  <c r="O27" i="1"/>
  <c r="M973" i="1"/>
  <c r="M972" i="1"/>
  <c r="M938" i="1"/>
  <c r="M937" i="1"/>
  <c r="M903" i="1"/>
  <c r="M902" i="1"/>
  <c r="M868" i="1"/>
  <c r="M867" i="1"/>
  <c r="M833" i="1"/>
  <c r="M832" i="1"/>
  <c r="M798" i="1"/>
  <c r="M797" i="1"/>
  <c r="M763" i="1"/>
  <c r="M762" i="1"/>
  <c r="M728" i="1"/>
  <c r="M727" i="1"/>
  <c r="M693" i="1"/>
  <c r="M692" i="1"/>
  <c r="M658" i="1"/>
  <c r="M657" i="1"/>
  <c r="M623" i="1"/>
  <c r="M622" i="1"/>
  <c r="M588" i="1"/>
  <c r="M587" i="1"/>
  <c r="M553" i="1"/>
  <c r="M552" i="1"/>
  <c r="M518" i="1"/>
  <c r="M517" i="1"/>
  <c r="M483" i="1"/>
  <c r="M482" i="1"/>
  <c r="M448" i="1"/>
  <c r="M447" i="1"/>
  <c r="M413" i="1"/>
  <c r="M412" i="1"/>
  <c r="M378" i="1"/>
  <c r="M377" i="1"/>
  <c r="M343" i="1"/>
  <c r="M342" i="1"/>
  <c r="M308" i="1"/>
  <c r="M307" i="1"/>
  <c r="M273" i="1"/>
  <c r="M272" i="1"/>
  <c r="M238" i="1"/>
  <c r="M237" i="1"/>
  <c r="M203" i="1"/>
  <c r="M202" i="1"/>
  <c r="M168" i="1"/>
  <c r="M167" i="1"/>
  <c r="M133" i="1"/>
  <c r="M132" i="1"/>
  <c r="M98" i="1"/>
  <c r="M97" i="1"/>
  <c r="M63" i="1"/>
  <c r="M62" i="1"/>
  <c r="M28" i="1"/>
  <c r="M27" i="1"/>
  <c r="M983" i="1"/>
  <c r="M458" i="1"/>
  <c r="M457" i="1"/>
  <c r="M37" i="1"/>
  <c r="M982" i="1"/>
  <c r="M981" i="1"/>
  <c r="M979" i="1"/>
  <c r="M978" i="1"/>
  <c r="M975" i="1"/>
  <c r="M629" i="1"/>
  <c r="M628" i="1"/>
  <c r="M456" i="1"/>
  <c r="M455" i="1"/>
  <c r="M454" i="1"/>
  <c r="M453" i="1"/>
  <c r="M33" i="1"/>
  <c r="L983" i="1"/>
  <c r="L458" i="1"/>
  <c r="L457" i="1"/>
  <c r="L37" i="1"/>
  <c r="L982" i="1"/>
  <c r="L981" i="1"/>
  <c r="L979" i="1"/>
  <c r="L978" i="1"/>
  <c r="L975" i="1"/>
  <c r="L629" i="1"/>
  <c r="L628" i="1"/>
  <c r="L456" i="1"/>
  <c r="L455" i="1"/>
  <c r="L454" i="1"/>
  <c r="L453" i="1"/>
  <c r="L33" i="1"/>
  <c r="L980" i="1"/>
  <c r="L977" i="1"/>
  <c r="L976" i="1"/>
  <c r="M980" i="1"/>
  <c r="M977" i="1"/>
  <c r="M976" i="1"/>
  <c r="M974" i="1"/>
  <c r="M627" i="1"/>
  <c r="M626" i="1"/>
  <c r="M624" i="1"/>
  <c r="M452" i="1"/>
  <c r="M451" i="1"/>
  <c r="M450" i="1"/>
  <c r="M449" i="1"/>
  <c r="M29" i="1"/>
  <c r="K977" i="1"/>
  <c r="K976" i="1"/>
  <c r="K975" i="1"/>
  <c r="K974" i="1"/>
  <c r="K627" i="1"/>
  <c r="K626" i="1"/>
  <c r="K624" i="1"/>
  <c r="K452" i="1"/>
  <c r="K451" i="1"/>
  <c r="K450" i="1"/>
  <c r="K449" i="1"/>
  <c r="K29" i="1"/>
  <c r="L974" i="1"/>
  <c r="L627" i="1"/>
  <c r="L626" i="1"/>
  <c r="L624" i="1"/>
  <c r="L452" i="1"/>
  <c r="L451" i="1"/>
  <c r="L450" i="1"/>
  <c r="L449" i="1"/>
  <c r="L29" i="1"/>
  <c r="B971" i="1"/>
  <c r="B936" i="1"/>
  <c r="B901" i="1"/>
  <c r="B866" i="1"/>
  <c r="B831" i="1"/>
  <c r="B796" i="1"/>
  <c r="B761" i="1"/>
  <c r="B726" i="1"/>
  <c r="B691" i="1"/>
  <c r="B656" i="1"/>
  <c r="B621" i="1"/>
  <c r="B586" i="1"/>
  <c r="B551" i="1"/>
  <c r="B516" i="1"/>
  <c r="B481" i="1"/>
  <c r="B446" i="1"/>
  <c r="B411" i="1"/>
  <c r="B376" i="1"/>
  <c r="B341" i="1"/>
  <c r="B306" i="1"/>
  <c r="B271" i="1"/>
  <c r="B236" i="1"/>
  <c r="B201" i="1"/>
  <c r="B166" i="1"/>
  <c r="B131" i="1"/>
  <c r="B96" i="1"/>
  <c r="B61" i="1"/>
  <c r="B26" i="1"/>
  <c r="B970" i="2"/>
  <c r="B935" i="2"/>
  <c r="B900" i="2"/>
  <c r="B865" i="2"/>
  <c r="B830" i="2"/>
  <c r="B795" i="2"/>
  <c r="B760" i="2"/>
  <c r="B725" i="2"/>
  <c r="B690" i="2"/>
  <c r="B655" i="2"/>
  <c r="B620" i="2"/>
  <c r="B585" i="2"/>
  <c r="B550" i="2"/>
  <c r="B515" i="2"/>
  <c r="B480" i="2"/>
  <c r="B445" i="2"/>
  <c r="B410" i="2"/>
  <c r="B375" i="2"/>
  <c r="B340" i="2"/>
  <c r="B305" i="2"/>
  <c r="B270" i="2"/>
  <c r="B235" i="2"/>
  <c r="B200" i="2"/>
  <c r="B165" i="2"/>
  <c r="B130" i="2"/>
  <c r="B95" i="2"/>
  <c r="B60" i="2"/>
  <c r="B25" i="2"/>
  <c r="B1002" i="1"/>
  <c r="B1003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989" i="1"/>
  <c r="C989" i="1"/>
  <c r="D989" i="1"/>
  <c r="E989" i="1"/>
  <c r="F989" i="1"/>
  <c r="G989" i="1"/>
  <c r="H989" i="1"/>
  <c r="I989" i="1"/>
  <c r="J989" i="1"/>
  <c r="K989" i="1"/>
  <c r="L989" i="1"/>
  <c r="B990" i="1"/>
  <c r="C990" i="1"/>
  <c r="D990" i="1"/>
  <c r="E990" i="1"/>
  <c r="F990" i="1"/>
  <c r="G990" i="1"/>
  <c r="H990" i="1"/>
  <c r="I990" i="1"/>
  <c r="J990" i="1"/>
  <c r="K990" i="1"/>
  <c r="L990" i="1"/>
  <c r="B991" i="1"/>
  <c r="C991" i="1"/>
  <c r="D991" i="1"/>
  <c r="E991" i="1"/>
  <c r="F991" i="1"/>
  <c r="G991" i="1"/>
  <c r="H991" i="1"/>
  <c r="I991" i="1"/>
  <c r="J991" i="1"/>
  <c r="K991" i="1"/>
  <c r="L991" i="1"/>
  <c r="B992" i="1"/>
  <c r="C992" i="1"/>
  <c r="D992" i="1"/>
  <c r="E992" i="1"/>
  <c r="F992" i="1"/>
  <c r="G992" i="1"/>
  <c r="H992" i="1"/>
  <c r="I992" i="1"/>
  <c r="J992" i="1"/>
  <c r="K992" i="1"/>
  <c r="L992" i="1"/>
  <c r="B993" i="1"/>
  <c r="C993" i="1"/>
  <c r="D993" i="1"/>
  <c r="E993" i="1"/>
  <c r="F993" i="1"/>
  <c r="G993" i="1"/>
  <c r="H993" i="1"/>
  <c r="I993" i="1"/>
  <c r="J993" i="1"/>
  <c r="K993" i="1"/>
  <c r="L993" i="1"/>
  <c r="B994" i="1"/>
  <c r="C994" i="1"/>
  <c r="D994" i="1"/>
  <c r="E994" i="1"/>
  <c r="F994" i="1"/>
  <c r="G994" i="1"/>
  <c r="H994" i="1"/>
  <c r="I994" i="1"/>
  <c r="J994" i="1"/>
  <c r="K994" i="1"/>
  <c r="L994" i="1"/>
  <c r="B995" i="1"/>
  <c r="C995" i="1"/>
  <c r="D995" i="1"/>
  <c r="E995" i="1"/>
  <c r="F995" i="1"/>
  <c r="G995" i="1"/>
  <c r="H995" i="1"/>
  <c r="I995" i="1"/>
  <c r="J995" i="1"/>
  <c r="K995" i="1"/>
  <c r="L995" i="1"/>
  <c r="B996" i="1"/>
  <c r="C996" i="1"/>
  <c r="D996" i="1"/>
  <c r="E996" i="1"/>
  <c r="F996" i="1"/>
  <c r="G996" i="1"/>
  <c r="H996" i="1"/>
  <c r="I996" i="1"/>
  <c r="J996" i="1"/>
  <c r="K996" i="1"/>
  <c r="L996" i="1"/>
  <c r="B997" i="1"/>
  <c r="C997" i="1"/>
  <c r="D997" i="1"/>
  <c r="E997" i="1"/>
  <c r="F997" i="1"/>
  <c r="G997" i="1"/>
  <c r="H997" i="1"/>
  <c r="I997" i="1"/>
  <c r="J997" i="1"/>
  <c r="K997" i="1"/>
  <c r="L997" i="1"/>
  <c r="B998" i="1"/>
  <c r="C998" i="1"/>
  <c r="D998" i="1"/>
  <c r="E998" i="1"/>
  <c r="F998" i="1"/>
  <c r="G998" i="1"/>
  <c r="H998" i="1"/>
  <c r="I998" i="1"/>
  <c r="J998" i="1"/>
  <c r="K998" i="1"/>
  <c r="L998" i="1"/>
  <c r="B999" i="1"/>
  <c r="C999" i="1"/>
  <c r="D999" i="1"/>
  <c r="E999" i="1"/>
  <c r="F999" i="1"/>
  <c r="G999" i="1"/>
  <c r="H999" i="1"/>
  <c r="I999" i="1"/>
  <c r="J999" i="1"/>
  <c r="K999" i="1"/>
  <c r="L999" i="1"/>
  <c r="B984" i="1"/>
  <c r="C984" i="1"/>
  <c r="D984" i="1"/>
  <c r="E984" i="1"/>
  <c r="F984" i="1"/>
  <c r="G984" i="1"/>
  <c r="H984" i="1"/>
  <c r="B985" i="1"/>
  <c r="C985" i="1"/>
  <c r="D985" i="1"/>
  <c r="E985" i="1"/>
  <c r="F985" i="1"/>
  <c r="G985" i="1"/>
  <c r="H985" i="1"/>
  <c r="B986" i="1"/>
  <c r="C986" i="1"/>
  <c r="D986" i="1"/>
  <c r="E986" i="1"/>
  <c r="F986" i="1"/>
  <c r="G986" i="1"/>
  <c r="H986" i="1"/>
  <c r="B987" i="1"/>
  <c r="C987" i="1"/>
  <c r="D987" i="1"/>
  <c r="E987" i="1"/>
  <c r="F987" i="1"/>
  <c r="G987" i="1"/>
  <c r="H987" i="1"/>
  <c r="B988" i="1"/>
  <c r="C988" i="1"/>
  <c r="D988" i="1"/>
  <c r="E988" i="1"/>
  <c r="F988" i="1"/>
  <c r="G988" i="1"/>
  <c r="H988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K978" i="1"/>
  <c r="B979" i="1"/>
  <c r="C979" i="1"/>
  <c r="D979" i="1"/>
  <c r="E979" i="1"/>
  <c r="F979" i="1"/>
  <c r="G979" i="1"/>
  <c r="H979" i="1"/>
  <c r="I979" i="1"/>
  <c r="J979" i="1"/>
  <c r="K979" i="1"/>
  <c r="B980" i="1"/>
  <c r="C980" i="1"/>
  <c r="D980" i="1"/>
  <c r="E980" i="1"/>
  <c r="F980" i="1"/>
  <c r="G980" i="1"/>
  <c r="H980" i="1"/>
  <c r="I980" i="1"/>
  <c r="J980" i="1"/>
  <c r="K980" i="1"/>
  <c r="B981" i="1"/>
  <c r="C981" i="1"/>
  <c r="D981" i="1"/>
  <c r="E981" i="1"/>
  <c r="F981" i="1"/>
  <c r="G981" i="1"/>
  <c r="H981" i="1"/>
  <c r="I981" i="1"/>
  <c r="J981" i="1"/>
  <c r="K981" i="1"/>
  <c r="B982" i="1"/>
  <c r="C982" i="1"/>
  <c r="D982" i="1"/>
  <c r="E982" i="1"/>
  <c r="F982" i="1"/>
  <c r="G982" i="1"/>
  <c r="H982" i="1"/>
  <c r="I982" i="1"/>
  <c r="J982" i="1"/>
  <c r="K982" i="1"/>
  <c r="B983" i="1"/>
  <c r="C983" i="1"/>
  <c r="D983" i="1"/>
  <c r="E983" i="1"/>
  <c r="F983" i="1"/>
  <c r="G983" i="1"/>
  <c r="H983" i="1"/>
  <c r="I983" i="1"/>
  <c r="J983" i="1"/>
  <c r="K983" i="1"/>
  <c r="B972" i="1"/>
  <c r="C972" i="1"/>
  <c r="D972" i="1"/>
  <c r="E972" i="1"/>
  <c r="F972" i="1"/>
  <c r="G972" i="1"/>
  <c r="H972" i="1"/>
  <c r="I972" i="1"/>
  <c r="J972" i="1"/>
  <c r="K972" i="1"/>
  <c r="L972" i="1"/>
  <c r="B973" i="1"/>
  <c r="C973" i="1"/>
  <c r="D973" i="1"/>
  <c r="E973" i="1"/>
  <c r="F973" i="1"/>
  <c r="G973" i="1"/>
  <c r="H973" i="1"/>
  <c r="I973" i="1"/>
  <c r="J973" i="1"/>
  <c r="K973" i="1"/>
  <c r="L973" i="1"/>
  <c r="B967" i="1"/>
  <c r="B968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A966" i="2" s="1"/>
  <c r="F966" i="1"/>
  <c r="G966" i="1"/>
  <c r="H966" i="1"/>
  <c r="I966" i="1"/>
  <c r="J966" i="1"/>
  <c r="B954" i="1"/>
  <c r="C954" i="1"/>
  <c r="D954" i="1"/>
  <c r="E954" i="1"/>
  <c r="F954" i="1"/>
  <c r="G954" i="1"/>
  <c r="H954" i="1"/>
  <c r="I954" i="1"/>
  <c r="J954" i="1"/>
  <c r="K954" i="1"/>
  <c r="L954" i="1"/>
  <c r="B955" i="1"/>
  <c r="C955" i="1"/>
  <c r="D955" i="1"/>
  <c r="E955" i="1"/>
  <c r="F955" i="1"/>
  <c r="G955" i="1"/>
  <c r="H955" i="1"/>
  <c r="I955" i="1"/>
  <c r="J955" i="1"/>
  <c r="K955" i="1"/>
  <c r="L955" i="1"/>
  <c r="B956" i="1"/>
  <c r="C956" i="1"/>
  <c r="D956" i="1"/>
  <c r="E956" i="1"/>
  <c r="F956" i="1"/>
  <c r="G956" i="1"/>
  <c r="H956" i="1"/>
  <c r="I956" i="1"/>
  <c r="J956" i="1"/>
  <c r="K956" i="1"/>
  <c r="L956" i="1"/>
  <c r="B957" i="1"/>
  <c r="C957" i="1"/>
  <c r="D957" i="1"/>
  <c r="E957" i="1"/>
  <c r="F957" i="1"/>
  <c r="G957" i="1"/>
  <c r="H957" i="1"/>
  <c r="I957" i="1"/>
  <c r="J957" i="1"/>
  <c r="K957" i="1"/>
  <c r="L957" i="1"/>
  <c r="B958" i="1"/>
  <c r="C958" i="1"/>
  <c r="D958" i="1"/>
  <c r="E958" i="1"/>
  <c r="F958" i="1"/>
  <c r="G958" i="1"/>
  <c r="H958" i="1"/>
  <c r="I958" i="1"/>
  <c r="J958" i="1"/>
  <c r="K958" i="1"/>
  <c r="L958" i="1"/>
  <c r="B959" i="1"/>
  <c r="C959" i="1"/>
  <c r="D959" i="1"/>
  <c r="E959" i="1"/>
  <c r="F959" i="1"/>
  <c r="G959" i="1"/>
  <c r="H959" i="1"/>
  <c r="I959" i="1"/>
  <c r="J959" i="1"/>
  <c r="K959" i="1"/>
  <c r="L959" i="1"/>
  <c r="B960" i="1"/>
  <c r="C960" i="1"/>
  <c r="D960" i="1"/>
  <c r="E960" i="1"/>
  <c r="F960" i="1"/>
  <c r="G960" i="1"/>
  <c r="H960" i="1"/>
  <c r="I960" i="1"/>
  <c r="J960" i="1"/>
  <c r="K960" i="1"/>
  <c r="L960" i="1"/>
  <c r="B961" i="1"/>
  <c r="C961" i="1"/>
  <c r="D961" i="1"/>
  <c r="E961" i="1"/>
  <c r="F961" i="1"/>
  <c r="G961" i="1"/>
  <c r="H961" i="1"/>
  <c r="I961" i="1"/>
  <c r="J961" i="1"/>
  <c r="K961" i="1"/>
  <c r="L961" i="1"/>
  <c r="B962" i="1"/>
  <c r="C962" i="1"/>
  <c r="D962" i="1"/>
  <c r="E962" i="1"/>
  <c r="F962" i="1"/>
  <c r="G962" i="1"/>
  <c r="H962" i="1"/>
  <c r="I962" i="1"/>
  <c r="J962" i="1"/>
  <c r="K962" i="1"/>
  <c r="L962" i="1"/>
  <c r="B963" i="1"/>
  <c r="C963" i="1"/>
  <c r="D963" i="1"/>
  <c r="E963" i="1"/>
  <c r="F963" i="1"/>
  <c r="G963" i="1"/>
  <c r="H963" i="1"/>
  <c r="I963" i="1"/>
  <c r="J963" i="1"/>
  <c r="K963" i="1"/>
  <c r="L963" i="1"/>
  <c r="B964" i="1"/>
  <c r="C964" i="1"/>
  <c r="D964" i="1"/>
  <c r="E964" i="1"/>
  <c r="F964" i="1"/>
  <c r="G964" i="1"/>
  <c r="H964" i="1"/>
  <c r="I964" i="1"/>
  <c r="J964" i="1"/>
  <c r="K964" i="1"/>
  <c r="L964" i="1"/>
  <c r="B949" i="1"/>
  <c r="C949" i="1"/>
  <c r="D949" i="1"/>
  <c r="E949" i="1"/>
  <c r="F949" i="1"/>
  <c r="G949" i="1"/>
  <c r="H949" i="1"/>
  <c r="B950" i="1"/>
  <c r="C950" i="1"/>
  <c r="D950" i="1"/>
  <c r="E950" i="1"/>
  <c r="F950" i="1"/>
  <c r="G950" i="1"/>
  <c r="H950" i="1"/>
  <c r="B951" i="1"/>
  <c r="C951" i="1"/>
  <c r="D951" i="1"/>
  <c r="E951" i="1"/>
  <c r="F951" i="1"/>
  <c r="G951" i="1"/>
  <c r="H951" i="1"/>
  <c r="B952" i="1"/>
  <c r="C952" i="1"/>
  <c r="D952" i="1"/>
  <c r="E952" i="1"/>
  <c r="F952" i="1"/>
  <c r="G952" i="1"/>
  <c r="H952" i="1"/>
  <c r="B953" i="1"/>
  <c r="C953" i="1"/>
  <c r="D953" i="1"/>
  <c r="E953" i="1"/>
  <c r="F953" i="1"/>
  <c r="G953" i="1"/>
  <c r="H953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37" i="1"/>
  <c r="C937" i="1"/>
  <c r="D937" i="1"/>
  <c r="E937" i="1"/>
  <c r="F937" i="1"/>
  <c r="G937" i="1"/>
  <c r="H937" i="1"/>
  <c r="I937" i="1"/>
  <c r="J937" i="1"/>
  <c r="K937" i="1"/>
  <c r="L937" i="1"/>
  <c r="B938" i="1"/>
  <c r="C938" i="1"/>
  <c r="D938" i="1"/>
  <c r="E938" i="1"/>
  <c r="F938" i="1"/>
  <c r="G938" i="1"/>
  <c r="H938" i="1"/>
  <c r="I938" i="1"/>
  <c r="J938" i="1"/>
  <c r="K938" i="1"/>
  <c r="L938" i="1"/>
  <c r="B932" i="1"/>
  <c r="B933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19" i="1"/>
  <c r="C919" i="1"/>
  <c r="D919" i="1"/>
  <c r="E919" i="1"/>
  <c r="F919" i="1"/>
  <c r="G919" i="1"/>
  <c r="H919" i="1"/>
  <c r="I919" i="1"/>
  <c r="J919" i="1"/>
  <c r="K919" i="1"/>
  <c r="L919" i="1"/>
  <c r="B920" i="1"/>
  <c r="C920" i="1"/>
  <c r="D920" i="1"/>
  <c r="E920" i="1"/>
  <c r="F920" i="1"/>
  <c r="G920" i="1"/>
  <c r="H920" i="1"/>
  <c r="I920" i="1"/>
  <c r="J920" i="1"/>
  <c r="K920" i="1"/>
  <c r="L920" i="1"/>
  <c r="B921" i="1"/>
  <c r="C921" i="1"/>
  <c r="D921" i="1"/>
  <c r="E921" i="1"/>
  <c r="F921" i="1"/>
  <c r="G921" i="1"/>
  <c r="H921" i="1"/>
  <c r="I921" i="1"/>
  <c r="J921" i="1"/>
  <c r="K921" i="1"/>
  <c r="L921" i="1"/>
  <c r="B922" i="1"/>
  <c r="C922" i="1"/>
  <c r="D922" i="1"/>
  <c r="E922" i="1"/>
  <c r="F922" i="1"/>
  <c r="G922" i="1"/>
  <c r="H922" i="1"/>
  <c r="I922" i="1"/>
  <c r="J922" i="1"/>
  <c r="K922" i="1"/>
  <c r="L922" i="1"/>
  <c r="B923" i="1"/>
  <c r="C923" i="1"/>
  <c r="D923" i="1"/>
  <c r="E923" i="1"/>
  <c r="F923" i="1"/>
  <c r="G923" i="1"/>
  <c r="H923" i="1"/>
  <c r="I923" i="1"/>
  <c r="J923" i="1"/>
  <c r="K923" i="1"/>
  <c r="L923" i="1"/>
  <c r="B924" i="1"/>
  <c r="C924" i="1"/>
  <c r="D924" i="1"/>
  <c r="E924" i="1"/>
  <c r="F924" i="1"/>
  <c r="G924" i="1"/>
  <c r="H924" i="1"/>
  <c r="I924" i="1"/>
  <c r="J924" i="1"/>
  <c r="K924" i="1"/>
  <c r="L924" i="1"/>
  <c r="B925" i="1"/>
  <c r="C925" i="1"/>
  <c r="D925" i="1"/>
  <c r="E925" i="1"/>
  <c r="F925" i="1"/>
  <c r="G925" i="1"/>
  <c r="H925" i="1"/>
  <c r="I925" i="1"/>
  <c r="J925" i="1"/>
  <c r="K925" i="1"/>
  <c r="L925" i="1"/>
  <c r="B926" i="1"/>
  <c r="C926" i="1"/>
  <c r="D926" i="1"/>
  <c r="E926" i="1"/>
  <c r="F926" i="1"/>
  <c r="G926" i="1"/>
  <c r="H926" i="1"/>
  <c r="I926" i="1"/>
  <c r="J926" i="1"/>
  <c r="K926" i="1"/>
  <c r="L926" i="1"/>
  <c r="B927" i="1"/>
  <c r="C927" i="1"/>
  <c r="D927" i="1"/>
  <c r="E927" i="1"/>
  <c r="F927" i="1"/>
  <c r="G927" i="1"/>
  <c r="H927" i="1"/>
  <c r="I927" i="1"/>
  <c r="J927" i="1"/>
  <c r="K927" i="1"/>
  <c r="L927" i="1"/>
  <c r="B928" i="1"/>
  <c r="C928" i="1"/>
  <c r="D928" i="1"/>
  <c r="E928" i="1"/>
  <c r="A928" i="2" s="1"/>
  <c r="F928" i="1"/>
  <c r="G928" i="1"/>
  <c r="H928" i="1"/>
  <c r="I928" i="1"/>
  <c r="J928" i="1"/>
  <c r="K928" i="1"/>
  <c r="L928" i="1"/>
  <c r="B929" i="1"/>
  <c r="C929" i="1"/>
  <c r="D929" i="1"/>
  <c r="E929" i="1"/>
  <c r="F929" i="1"/>
  <c r="G929" i="1"/>
  <c r="H929" i="1"/>
  <c r="I929" i="1"/>
  <c r="J929" i="1"/>
  <c r="K929" i="1"/>
  <c r="L929" i="1"/>
  <c r="B914" i="1"/>
  <c r="C914" i="1"/>
  <c r="D914" i="1"/>
  <c r="E914" i="1"/>
  <c r="F914" i="1"/>
  <c r="G914" i="1"/>
  <c r="H914" i="1"/>
  <c r="B915" i="1"/>
  <c r="C915" i="1"/>
  <c r="D915" i="1"/>
  <c r="E915" i="1"/>
  <c r="F915" i="1"/>
  <c r="G915" i="1"/>
  <c r="H915" i="1"/>
  <c r="B916" i="1"/>
  <c r="C916" i="1"/>
  <c r="D916" i="1"/>
  <c r="E916" i="1"/>
  <c r="A916" i="2" s="1"/>
  <c r="F916" i="1"/>
  <c r="G916" i="1"/>
  <c r="H916" i="1"/>
  <c r="B917" i="1"/>
  <c r="C917" i="1"/>
  <c r="D917" i="1"/>
  <c r="E917" i="1"/>
  <c r="F917" i="1"/>
  <c r="G917" i="1"/>
  <c r="H917" i="1"/>
  <c r="B918" i="1"/>
  <c r="C918" i="1"/>
  <c r="D918" i="1"/>
  <c r="E918" i="1"/>
  <c r="F918" i="1"/>
  <c r="G918" i="1"/>
  <c r="H918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02" i="1"/>
  <c r="C902" i="1"/>
  <c r="D902" i="1"/>
  <c r="E902" i="1"/>
  <c r="F902" i="1"/>
  <c r="G902" i="1"/>
  <c r="H902" i="1"/>
  <c r="I902" i="1"/>
  <c r="J902" i="1"/>
  <c r="K902" i="1"/>
  <c r="L902" i="1"/>
  <c r="B903" i="1"/>
  <c r="C903" i="1"/>
  <c r="D903" i="1"/>
  <c r="E903" i="1"/>
  <c r="F903" i="1"/>
  <c r="G903" i="1"/>
  <c r="H903" i="1"/>
  <c r="I903" i="1"/>
  <c r="J903" i="1"/>
  <c r="K903" i="1"/>
  <c r="L903" i="1"/>
  <c r="B897" i="1"/>
  <c r="B898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84" i="1"/>
  <c r="C884" i="1"/>
  <c r="D884" i="1"/>
  <c r="E884" i="1"/>
  <c r="F884" i="1"/>
  <c r="G884" i="1"/>
  <c r="H884" i="1"/>
  <c r="I884" i="1"/>
  <c r="J884" i="1"/>
  <c r="K884" i="1"/>
  <c r="L884" i="1"/>
  <c r="B885" i="1"/>
  <c r="C885" i="1"/>
  <c r="D885" i="1"/>
  <c r="E885" i="1"/>
  <c r="F885" i="1"/>
  <c r="G885" i="1"/>
  <c r="H885" i="1"/>
  <c r="I885" i="1"/>
  <c r="J885" i="1"/>
  <c r="K885" i="1"/>
  <c r="L885" i="1"/>
  <c r="B886" i="1"/>
  <c r="C886" i="1"/>
  <c r="D886" i="1"/>
  <c r="E886" i="1"/>
  <c r="F886" i="1"/>
  <c r="G886" i="1"/>
  <c r="H886" i="1"/>
  <c r="I886" i="1"/>
  <c r="J886" i="1"/>
  <c r="K886" i="1"/>
  <c r="L886" i="1"/>
  <c r="B887" i="1"/>
  <c r="C887" i="1"/>
  <c r="D887" i="1"/>
  <c r="E887" i="1"/>
  <c r="F887" i="1"/>
  <c r="G887" i="1"/>
  <c r="H887" i="1"/>
  <c r="I887" i="1"/>
  <c r="J887" i="1"/>
  <c r="K887" i="1"/>
  <c r="L887" i="1"/>
  <c r="B888" i="1"/>
  <c r="C888" i="1"/>
  <c r="D888" i="1"/>
  <c r="E888" i="1"/>
  <c r="F888" i="1"/>
  <c r="G888" i="1"/>
  <c r="H888" i="1"/>
  <c r="I888" i="1"/>
  <c r="J888" i="1"/>
  <c r="K888" i="1"/>
  <c r="L888" i="1"/>
  <c r="B889" i="1"/>
  <c r="C889" i="1"/>
  <c r="D889" i="1"/>
  <c r="E889" i="1"/>
  <c r="F889" i="1"/>
  <c r="G889" i="1"/>
  <c r="H889" i="1"/>
  <c r="I889" i="1"/>
  <c r="J889" i="1"/>
  <c r="K889" i="1"/>
  <c r="L889" i="1"/>
  <c r="B890" i="1"/>
  <c r="A890" i="2" s="1"/>
  <c r="C890" i="1"/>
  <c r="D890" i="1"/>
  <c r="E890" i="1"/>
  <c r="F890" i="1"/>
  <c r="G890" i="1"/>
  <c r="H890" i="1"/>
  <c r="I890" i="1"/>
  <c r="J890" i="1"/>
  <c r="K890" i="1"/>
  <c r="L890" i="1"/>
  <c r="B891" i="1"/>
  <c r="C891" i="1"/>
  <c r="D891" i="1"/>
  <c r="E891" i="1"/>
  <c r="F891" i="1"/>
  <c r="G891" i="1"/>
  <c r="H891" i="1"/>
  <c r="I891" i="1"/>
  <c r="J891" i="1"/>
  <c r="K891" i="1"/>
  <c r="L891" i="1"/>
  <c r="B892" i="1"/>
  <c r="C892" i="1"/>
  <c r="D892" i="1"/>
  <c r="E892" i="1"/>
  <c r="F892" i="1"/>
  <c r="G892" i="1"/>
  <c r="H892" i="1"/>
  <c r="I892" i="1"/>
  <c r="J892" i="1"/>
  <c r="K892" i="1"/>
  <c r="L892" i="1"/>
  <c r="B893" i="1"/>
  <c r="C893" i="1"/>
  <c r="D893" i="1"/>
  <c r="E893" i="1"/>
  <c r="F893" i="1"/>
  <c r="G893" i="1"/>
  <c r="H893" i="1"/>
  <c r="I893" i="1"/>
  <c r="J893" i="1"/>
  <c r="K893" i="1"/>
  <c r="L893" i="1"/>
  <c r="B894" i="1"/>
  <c r="C894" i="1"/>
  <c r="D894" i="1"/>
  <c r="E894" i="1"/>
  <c r="F894" i="1"/>
  <c r="G894" i="1"/>
  <c r="H894" i="1"/>
  <c r="I894" i="1"/>
  <c r="J894" i="1"/>
  <c r="K894" i="1"/>
  <c r="L894" i="1"/>
  <c r="B879" i="1"/>
  <c r="C879" i="1"/>
  <c r="D879" i="1"/>
  <c r="E879" i="1"/>
  <c r="F879" i="1"/>
  <c r="G879" i="1"/>
  <c r="H879" i="1"/>
  <c r="B880" i="1"/>
  <c r="C880" i="1"/>
  <c r="D880" i="1"/>
  <c r="E880" i="1"/>
  <c r="F880" i="1"/>
  <c r="G880" i="1"/>
  <c r="H880" i="1"/>
  <c r="B881" i="1"/>
  <c r="C881" i="1"/>
  <c r="D881" i="1"/>
  <c r="E881" i="1"/>
  <c r="F881" i="1"/>
  <c r="G881" i="1"/>
  <c r="H881" i="1"/>
  <c r="B882" i="1"/>
  <c r="C882" i="1"/>
  <c r="D882" i="1"/>
  <c r="E882" i="1"/>
  <c r="F882" i="1"/>
  <c r="G882" i="1"/>
  <c r="H882" i="1"/>
  <c r="B883" i="1"/>
  <c r="C883" i="1"/>
  <c r="D883" i="1"/>
  <c r="E883" i="1"/>
  <c r="F883" i="1"/>
  <c r="G883" i="1"/>
  <c r="H883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67" i="1"/>
  <c r="C867" i="1"/>
  <c r="D867" i="1"/>
  <c r="E867" i="1"/>
  <c r="F867" i="1"/>
  <c r="G867" i="1"/>
  <c r="H867" i="1"/>
  <c r="I867" i="1"/>
  <c r="J867" i="1"/>
  <c r="K867" i="1"/>
  <c r="L867" i="1"/>
  <c r="B868" i="1"/>
  <c r="C868" i="1"/>
  <c r="D868" i="1"/>
  <c r="E868" i="1"/>
  <c r="F868" i="1"/>
  <c r="G868" i="1"/>
  <c r="H868" i="1"/>
  <c r="I868" i="1"/>
  <c r="J868" i="1"/>
  <c r="K868" i="1"/>
  <c r="L868" i="1"/>
  <c r="B862" i="1"/>
  <c r="B863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49" i="1"/>
  <c r="C849" i="1"/>
  <c r="D849" i="1"/>
  <c r="E849" i="1"/>
  <c r="F849" i="1"/>
  <c r="G849" i="1"/>
  <c r="H849" i="1"/>
  <c r="I849" i="1"/>
  <c r="J849" i="1"/>
  <c r="K849" i="1"/>
  <c r="L849" i="1"/>
  <c r="B850" i="1"/>
  <c r="C850" i="1"/>
  <c r="D850" i="1"/>
  <c r="E850" i="1"/>
  <c r="F850" i="1"/>
  <c r="G850" i="1"/>
  <c r="H850" i="1"/>
  <c r="I850" i="1"/>
  <c r="J850" i="1"/>
  <c r="K850" i="1"/>
  <c r="L850" i="1"/>
  <c r="B851" i="1"/>
  <c r="A851" i="2" s="1"/>
  <c r="C851" i="1"/>
  <c r="D851" i="1"/>
  <c r="E851" i="1"/>
  <c r="F851" i="1"/>
  <c r="G851" i="1"/>
  <c r="H851" i="1"/>
  <c r="I851" i="1"/>
  <c r="J851" i="1"/>
  <c r="K851" i="1"/>
  <c r="L851" i="1"/>
  <c r="B852" i="1"/>
  <c r="C852" i="1"/>
  <c r="D852" i="1"/>
  <c r="E852" i="1"/>
  <c r="F852" i="1"/>
  <c r="G852" i="1"/>
  <c r="H852" i="1"/>
  <c r="I852" i="1"/>
  <c r="J852" i="1"/>
  <c r="K852" i="1"/>
  <c r="L852" i="1"/>
  <c r="B853" i="1"/>
  <c r="C853" i="1"/>
  <c r="D853" i="1"/>
  <c r="E853" i="1"/>
  <c r="F853" i="1"/>
  <c r="G853" i="1"/>
  <c r="H853" i="1"/>
  <c r="I853" i="1"/>
  <c r="J853" i="1"/>
  <c r="K853" i="1"/>
  <c r="L853" i="1"/>
  <c r="B854" i="1"/>
  <c r="C854" i="1"/>
  <c r="D854" i="1"/>
  <c r="E854" i="1"/>
  <c r="F854" i="1"/>
  <c r="G854" i="1"/>
  <c r="H854" i="1"/>
  <c r="I854" i="1"/>
  <c r="J854" i="1"/>
  <c r="K854" i="1"/>
  <c r="L854" i="1"/>
  <c r="B855" i="1"/>
  <c r="C855" i="1"/>
  <c r="D855" i="1"/>
  <c r="E855" i="1"/>
  <c r="F855" i="1"/>
  <c r="G855" i="1"/>
  <c r="H855" i="1"/>
  <c r="I855" i="1"/>
  <c r="J855" i="1"/>
  <c r="K855" i="1"/>
  <c r="L855" i="1"/>
  <c r="B856" i="1"/>
  <c r="C856" i="1"/>
  <c r="D856" i="1"/>
  <c r="E856" i="1"/>
  <c r="F856" i="1"/>
  <c r="G856" i="1"/>
  <c r="H856" i="1"/>
  <c r="I856" i="1"/>
  <c r="J856" i="1"/>
  <c r="K856" i="1"/>
  <c r="L856" i="1"/>
  <c r="B857" i="1"/>
  <c r="C857" i="1"/>
  <c r="D857" i="1"/>
  <c r="E857" i="1"/>
  <c r="F857" i="1"/>
  <c r="G857" i="1"/>
  <c r="H857" i="1"/>
  <c r="I857" i="1"/>
  <c r="J857" i="1"/>
  <c r="K857" i="1"/>
  <c r="L857" i="1"/>
  <c r="B858" i="1"/>
  <c r="C858" i="1"/>
  <c r="D858" i="1"/>
  <c r="E858" i="1"/>
  <c r="F858" i="1"/>
  <c r="G858" i="1"/>
  <c r="H858" i="1"/>
  <c r="I858" i="1"/>
  <c r="J858" i="1"/>
  <c r="K858" i="1"/>
  <c r="L858" i="1"/>
  <c r="B859" i="1"/>
  <c r="A859" i="2" s="1"/>
  <c r="C859" i="1"/>
  <c r="D859" i="1"/>
  <c r="E859" i="1"/>
  <c r="F859" i="1"/>
  <c r="G859" i="1"/>
  <c r="H859" i="1"/>
  <c r="I859" i="1"/>
  <c r="J859" i="1"/>
  <c r="K859" i="1"/>
  <c r="L859" i="1"/>
  <c r="B844" i="1"/>
  <c r="C844" i="1"/>
  <c r="D844" i="1"/>
  <c r="E844" i="1"/>
  <c r="F844" i="1"/>
  <c r="G844" i="1"/>
  <c r="H844" i="1"/>
  <c r="B845" i="1"/>
  <c r="C845" i="1"/>
  <c r="D845" i="1"/>
  <c r="E845" i="1"/>
  <c r="F845" i="1"/>
  <c r="G845" i="1"/>
  <c r="H845" i="1"/>
  <c r="B846" i="1"/>
  <c r="C846" i="1"/>
  <c r="D846" i="1"/>
  <c r="E846" i="1"/>
  <c r="F846" i="1"/>
  <c r="G846" i="1"/>
  <c r="H846" i="1"/>
  <c r="B847" i="1"/>
  <c r="C847" i="1"/>
  <c r="D847" i="1"/>
  <c r="E847" i="1"/>
  <c r="F847" i="1"/>
  <c r="G847" i="1"/>
  <c r="H847" i="1"/>
  <c r="B848" i="1"/>
  <c r="C848" i="1"/>
  <c r="D848" i="1"/>
  <c r="E848" i="1"/>
  <c r="F848" i="1"/>
  <c r="G848" i="1"/>
  <c r="H848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32" i="1"/>
  <c r="C832" i="1"/>
  <c r="D832" i="1"/>
  <c r="E832" i="1"/>
  <c r="F832" i="1"/>
  <c r="G832" i="1"/>
  <c r="H832" i="1"/>
  <c r="I832" i="1"/>
  <c r="J832" i="1"/>
  <c r="K832" i="1"/>
  <c r="L832" i="1"/>
  <c r="B833" i="1"/>
  <c r="C833" i="1"/>
  <c r="D833" i="1"/>
  <c r="E833" i="1"/>
  <c r="F833" i="1"/>
  <c r="G833" i="1"/>
  <c r="H833" i="1"/>
  <c r="I833" i="1"/>
  <c r="J833" i="1"/>
  <c r="K833" i="1"/>
  <c r="L833" i="1"/>
  <c r="B827" i="1"/>
  <c r="B828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14" i="1"/>
  <c r="C814" i="1"/>
  <c r="D814" i="1"/>
  <c r="E814" i="1"/>
  <c r="F814" i="1"/>
  <c r="G814" i="1"/>
  <c r="H814" i="1"/>
  <c r="I814" i="1"/>
  <c r="J814" i="1"/>
  <c r="K814" i="1"/>
  <c r="L814" i="1"/>
  <c r="B815" i="1"/>
  <c r="C815" i="1"/>
  <c r="D815" i="1"/>
  <c r="E815" i="1"/>
  <c r="F815" i="1"/>
  <c r="G815" i="1"/>
  <c r="H815" i="1"/>
  <c r="I815" i="1"/>
  <c r="J815" i="1"/>
  <c r="K815" i="1"/>
  <c r="L815" i="1"/>
  <c r="B816" i="1"/>
  <c r="C816" i="1"/>
  <c r="D816" i="1"/>
  <c r="E816" i="1"/>
  <c r="F816" i="1"/>
  <c r="G816" i="1"/>
  <c r="H816" i="1"/>
  <c r="I816" i="1"/>
  <c r="J816" i="1"/>
  <c r="K816" i="1"/>
  <c r="L816" i="1"/>
  <c r="B817" i="1"/>
  <c r="C817" i="1"/>
  <c r="D817" i="1"/>
  <c r="E817" i="1"/>
  <c r="F817" i="1"/>
  <c r="G817" i="1"/>
  <c r="H817" i="1"/>
  <c r="I817" i="1"/>
  <c r="J817" i="1"/>
  <c r="K817" i="1"/>
  <c r="L817" i="1"/>
  <c r="B818" i="1"/>
  <c r="C818" i="1"/>
  <c r="D818" i="1"/>
  <c r="E818" i="1"/>
  <c r="F818" i="1"/>
  <c r="G818" i="1"/>
  <c r="H818" i="1"/>
  <c r="I818" i="1"/>
  <c r="J818" i="1"/>
  <c r="K818" i="1"/>
  <c r="L818" i="1"/>
  <c r="B819" i="1"/>
  <c r="C819" i="1"/>
  <c r="D819" i="1"/>
  <c r="E819" i="1"/>
  <c r="F819" i="1"/>
  <c r="G819" i="1"/>
  <c r="H819" i="1"/>
  <c r="I819" i="1"/>
  <c r="J819" i="1"/>
  <c r="K819" i="1"/>
  <c r="L819" i="1"/>
  <c r="B820" i="1"/>
  <c r="C820" i="1"/>
  <c r="D820" i="1"/>
  <c r="E820" i="1"/>
  <c r="F820" i="1"/>
  <c r="G820" i="1"/>
  <c r="H820" i="1"/>
  <c r="I820" i="1"/>
  <c r="J820" i="1"/>
  <c r="K820" i="1"/>
  <c r="L820" i="1"/>
  <c r="B821" i="1"/>
  <c r="C821" i="1"/>
  <c r="D821" i="1"/>
  <c r="E821" i="1"/>
  <c r="F821" i="1"/>
  <c r="G821" i="1"/>
  <c r="H821" i="1"/>
  <c r="I821" i="1"/>
  <c r="J821" i="1"/>
  <c r="K821" i="1"/>
  <c r="L821" i="1"/>
  <c r="B822" i="1"/>
  <c r="C822" i="1"/>
  <c r="D822" i="1"/>
  <c r="E822" i="1"/>
  <c r="F822" i="1"/>
  <c r="G822" i="1"/>
  <c r="H822" i="1"/>
  <c r="I822" i="1"/>
  <c r="J822" i="1"/>
  <c r="K822" i="1"/>
  <c r="L822" i="1"/>
  <c r="B823" i="1"/>
  <c r="C823" i="1"/>
  <c r="D823" i="1"/>
  <c r="E823" i="1"/>
  <c r="F823" i="1"/>
  <c r="G823" i="1"/>
  <c r="H823" i="1"/>
  <c r="I823" i="1"/>
  <c r="J823" i="1"/>
  <c r="K823" i="1"/>
  <c r="L823" i="1"/>
  <c r="B824" i="1"/>
  <c r="C824" i="1"/>
  <c r="D824" i="1"/>
  <c r="E824" i="1"/>
  <c r="F824" i="1"/>
  <c r="G824" i="1"/>
  <c r="H824" i="1"/>
  <c r="I824" i="1"/>
  <c r="J824" i="1"/>
  <c r="K824" i="1"/>
  <c r="L824" i="1"/>
  <c r="B809" i="1"/>
  <c r="C809" i="1"/>
  <c r="D809" i="1"/>
  <c r="E809" i="1"/>
  <c r="F809" i="1"/>
  <c r="G809" i="1"/>
  <c r="H809" i="1"/>
  <c r="B810" i="1"/>
  <c r="C810" i="1"/>
  <c r="D810" i="1"/>
  <c r="E810" i="1"/>
  <c r="F810" i="1"/>
  <c r="G810" i="1"/>
  <c r="H810" i="1"/>
  <c r="B811" i="1"/>
  <c r="C811" i="1"/>
  <c r="D811" i="1"/>
  <c r="E811" i="1"/>
  <c r="F811" i="1"/>
  <c r="G811" i="1"/>
  <c r="H811" i="1"/>
  <c r="B812" i="1"/>
  <c r="C812" i="1"/>
  <c r="D812" i="1"/>
  <c r="E812" i="1"/>
  <c r="F812" i="1"/>
  <c r="G812" i="1"/>
  <c r="H812" i="1"/>
  <c r="B813" i="1"/>
  <c r="C813" i="1"/>
  <c r="D813" i="1"/>
  <c r="E813" i="1"/>
  <c r="F813" i="1"/>
  <c r="G813" i="1"/>
  <c r="H813" i="1"/>
  <c r="B799" i="1"/>
  <c r="C799" i="1"/>
  <c r="D799" i="1"/>
  <c r="A799" i="2" s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797" i="1"/>
  <c r="C797" i="1"/>
  <c r="D797" i="1"/>
  <c r="E797" i="1"/>
  <c r="F797" i="1"/>
  <c r="G797" i="1"/>
  <c r="H797" i="1"/>
  <c r="I797" i="1"/>
  <c r="J797" i="1"/>
  <c r="K797" i="1"/>
  <c r="L797" i="1"/>
  <c r="B798" i="1"/>
  <c r="C798" i="1"/>
  <c r="D798" i="1"/>
  <c r="E798" i="1"/>
  <c r="F798" i="1"/>
  <c r="G798" i="1"/>
  <c r="H798" i="1"/>
  <c r="I798" i="1"/>
  <c r="J798" i="1"/>
  <c r="K798" i="1"/>
  <c r="L798" i="1"/>
  <c r="B792" i="1"/>
  <c r="B793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79" i="1"/>
  <c r="C779" i="1"/>
  <c r="D779" i="1"/>
  <c r="E779" i="1"/>
  <c r="F779" i="1"/>
  <c r="G779" i="1"/>
  <c r="H779" i="1"/>
  <c r="I779" i="1"/>
  <c r="J779" i="1"/>
  <c r="K779" i="1"/>
  <c r="L779" i="1"/>
  <c r="B780" i="1"/>
  <c r="C780" i="1"/>
  <c r="D780" i="1"/>
  <c r="E780" i="1"/>
  <c r="F780" i="1"/>
  <c r="G780" i="1"/>
  <c r="H780" i="1"/>
  <c r="I780" i="1"/>
  <c r="J780" i="1"/>
  <c r="K780" i="1"/>
  <c r="L780" i="1"/>
  <c r="B781" i="1"/>
  <c r="C781" i="1"/>
  <c r="D781" i="1"/>
  <c r="E781" i="1"/>
  <c r="F781" i="1"/>
  <c r="G781" i="1"/>
  <c r="H781" i="1"/>
  <c r="I781" i="1"/>
  <c r="J781" i="1"/>
  <c r="K781" i="1"/>
  <c r="L781" i="1"/>
  <c r="B782" i="1"/>
  <c r="C782" i="1"/>
  <c r="D782" i="1"/>
  <c r="E782" i="1"/>
  <c r="F782" i="1"/>
  <c r="G782" i="1"/>
  <c r="H782" i="1"/>
  <c r="I782" i="1"/>
  <c r="J782" i="1"/>
  <c r="K782" i="1"/>
  <c r="L782" i="1"/>
  <c r="B783" i="1"/>
  <c r="C783" i="1"/>
  <c r="D783" i="1"/>
  <c r="E783" i="1"/>
  <c r="F783" i="1"/>
  <c r="G783" i="1"/>
  <c r="H783" i="1"/>
  <c r="I783" i="1"/>
  <c r="J783" i="1"/>
  <c r="K783" i="1"/>
  <c r="L783" i="1"/>
  <c r="B784" i="1"/>
  <c r="C784" i="1"/>
  <c r="D784" i="1"/>
  <c r="E784" i="1"/>
  <c r="F784" i="1"/>
  <c r="G784" i="1"/>
  <c r="H784" i="1"/>
  <c r="I784" i="1"/>
  <c r="J784" i="1"/>
  <c r="K784" i="1"/>
  <c r="L784" i="1"/>
  <c r="B785" i="1"/>
  <c r="C785" i="1"/>
  <c r="D785" i="1"/>
  <c r="E785" i="1"/>
  <c r="F785" i="1"/>
  <c r="G785" i="1"/>
  <c r="H785" i="1"/>
  <c r="I785" i="1"/>
  <c r="J785" i="1"/>
  <c r="K785" i="1"/>
  <c r="L785" i="1"/>
  <c r="B786" i="1"/>
  <c r="C786" i="1"/>
  <c r="D786" i="1"/>
  <c r="E786" i="1"/>
  <c r="F786" i="1"/>
  <c r="G786" i="1"/>
  <c r="H786" i="1"/>
  <c r="I786" i="1"/>
  <c r="J786" i="1"/>
  <c r="K786" i="1"/>
  <c r="L786" i="1"/>
  <c r="B787" i="1"/>
  <c r="C787" i="1"/>
  <c r="D787" i="1"/>
  <c r="E787" i="1"/>
  <c r="F787" i="1"/>
  <c r="G787" i="1"/>
  <c r="H787" i="1"/>
  <c r="I787" i="1"/>
  <c r="J787" i="1"/>
  <c r="K787" i="1"/>
  <c r="L787" i="1"/>
  <c r="B788" i="1"/>
  <c r="C788" i="1"/>
  <c r="D788" i="1"/>
  <c r="E788" i="1"/>
  <c r="A788" i="2" s="1"/>
  <c r="F788" i="1"/>
  <c r="G788" i="1"/>
  <c r="H788" i="1"/>
  <c r="I788" i="1"/>
  <c r="J788" i="1"/>
  <c r="K788" i="1"/>
  <c r="L788" i="1"/>
  <c r="B789" i="1"/>
  <c r="C789" i="1"/>
  <c r="D789" i="1"/>
  <c r="E789" i="1"/>
  <c r="F789" i="1"/>
  <c r="G789" i="1"/>
  <c r="H789" i="1"/>
  <c r="I789" i="1"/>
  <c r="J789" i="1"/>
  <c r="K789" i="1"/>
  <c r="L789" i="1"/>
  <c r="B774" i="1"/>
  <c r="C774" i="1"/>
  <c r="D774" i="1"/>
  <c r="E774" i="1"/>
  <c r="F774" i="1"/>
  <c r="G774" i="1"/>
  <c r="H774" i="1"/>
  <c r="B775" i="1"/>
  <c r="C775" i="1"/>
  <c r="D775" i="1"/>
  <c r="E775" i="1"/>
  <c r="F775" i="1"/>
  <c r="G775" i="1"/>
  <c r="H775" i="1"/>
  <c r="B776" i="1"/>
  <c r="C776" i="1"/>
  <c r="D776" i="1"/>
  <c r="E776" i="1"/>
  <c r="F776" i="1"/>
  <c r="G776" i="1"/>
  <c r="H776" i="1"/>
  <c r="B777" i="1"/>
  <c r="C777" i="1"/>
  <c r="D777" i="1"/>
  <c r="E777" i="1"/>
  <c r="F777" i="1"/>
  <c r="G777" i="1"/>
  <c r="H777" i="1"/>
  <c r="B778" i="1"/>
  <c r="C778" i="1"/>
  <c r="D778" i="1"/>
  <c r="E778" i="1"/>
  <c r="F778" i="1"/>
  <c r="G778" i="1"/>
  <c r="H778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62" i="1"/>
  <c r="C762" i="1"/>
  <c r="D762" i="1"/>
  <c r="E762" i="1"/>
  <c r="F762" i="1"/>
  <c r="G762" i="1"/>
  <c r="H762" i="1"/>
  <c r="I762" i="1"/>
  <c r="J762" i="1"/>
  <c r="K762" i="1"/>
  <c r="L762" i="1"/>
  <c r="B763" i="1"/>
  <c r="C763" i="1"/>
  <c r="D763" i="1"/>
  <c r="E763" i="1"/>
  <c r="F763" i="1"/>
  <c r="G763" i="1"/>
  <c r="H763" i="1"/>
  <c r="I763" i="1"/>
  <c r="J763" i="1"/>
  <c r="K763" i="1"/>
  <c r="L763" i="1"/>
  <c r="B757" i="1"/>
  <c r="B758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44" i="1"/>
  <c r="C744" i="1"/>
  <c r="D744" i="1"/>
  <c r="E744" i="1"/>
  <c r="F744" i="1"/>
  <c r="G744" i="1"/>
  <c r="H744" i="1"/>
  <c r="I744" i="1"/>
  <c r="J744" i="1"/>
  <c r="K744" i="1"/>
  <c r="L744" i="1"/>
  <c r="B745" i="1"/>
  <c r="C745" i="1"/>
  <c r="D745" i="1"/>
  <c r="E745" i="1"/>
  <c r="F745" i="1"/>
  <c r="G745" i="1"/>
  <c r="H745" i="1"/>
  <c r="I745" i="1"/>
  <c r="J745" i="1"/>
  <c r="K745" i="1"/>
  <c r="L745" i="1"/>
  <c r="B746" i="1"/>
  <c r="C746" i="1"/>
  <c r="D746" i="1"/>
  <c r="E746" i="1"/>
  <c r="F746" i="1"/>
  <c r="G746" i="1"/>
  <c r="H746" i="1"/>
  <c r="I746" i="1"/>
  <c r="J746" i="1"/>
  <c r="K746" i="1"/>
  <c r="L746" i="1"/>
  <c r="B747" i="1"/>
  <c r="C747" i="1"/>
  <c r="D747" i="1"/>
  <c r="E747" i="1"/>
  <c r="F747" i="1"/>
  <c r="G747" i="1"/>
  <c r="H747" i="1"/>
  <c r="I747" i="1"/>
  <c r="J747" i="1"/>
  <c r="K747" i="1"/>
  <c r="L747" i="1"/>
  <c r="B748" i="1"/>
  <c r="C748" i="1"/>
  <c r="D748" i="1"/>
  <c r="E748" i="1"/>
  <c r="F748" i="1"/>
  <c r="G748" i="1"/>
  <c r="H748" i="1"/>
  <c r="I748" i="1"/>
  <c r="J748" i="1"/>
  <c r="K748" i="1"/>
  <c r="L748" i="1"/>
  <c r="B749" i="1"/>
  <c r="C749" i="1"/>
  <c r="D749" i="1"/>
  <c r="E749" i="1"/>
  <c r="F749" i="1"/>
  <c r="G749" i="1"/>
  <c r="H749" i="1"/>
  <c r="I749" i="1"/>
  <c r="J749" i="1"/>
  <c r="K749" i="1"/>
  <c r="L749" i="1"/>
  <c r="B750" i="1"/>
  <c r="C750" i="1"/>
  <c r="D750" i="1"/>
  <c r="E750" i="1"/>
  <c r="F750" i="1"/>
  <c r="G750" i="1"/>
  <c r="H750" i="1"/>
  <c r="I750" i="1"/>
  <c r="J750" i="1"/>
  <c r="K750" i="1"/>
  <c r="L750" i="1"/>
  <c r="B751" i="1"/>
  <c r="C751" i="1"/>
  <c r="D751" i="1"/>
  <c r="E751" i="1"/>
  <c r="F751" i="1"/>
  <c r="G751" i="1"/>
  <c r="H751" i="1"/>
  <c r="I751" i="1"/>
  <c r="J751" i="1"/>
  <c r="K751" i="1"/>
  <c r="L751" i="1"/>
  <c r="B752" i="1"/>
  <c r="C752" i="1"/>
  <c r="D752" i="1"/>
  <c r="E752" i="1"/>
  <c r="F752" i="1"/>
  <c r="G752" i="1"/>
  <c r="H752" i="1"/>
  <c r="I752" i="1"/>
  <c r="J752" i="1"/>
  <c r="K752" i="1"/>
  <c r="L752" i="1"/>
  <c r="B753" i="1"/>
  <c r="C753" i="1"/>
  <c r="D753" i="1"/>
  <c r="E753" i="1"/>
  <c r="F753" i="1"/>
  <c r="G753" i="1"/>
  <c r="H753" i="1"/>
  <c r="I753" i="1"/>
  <c r="J753" i="1"/>
  <c r="K753" i="1"/>
  <c r="L753" i="1"/>
  <c r="B754" i="1"/>
  <c r="C754" i="1"/>
  <c r="D754" i="1"/>
  <c r="E754" i="1"/>
  <c r="F754" i="1"/>
  <c r="G754" i="1"/>
  <c r="H754" i="1"/>
  <c r="I754" i="1"/>
  <c r="J754" i="1"/>
  <c r="K754" i="1"/>
  <c r="L754" i="1"/>
  <c r="B739" i="1"/>
  <c r="C739" i="1"/>
  <c r="D739" i="1"/>
  <c r="E739" i="1"/>
  <c r="F739" i="1"/>
  <c r="G739" i="1"/>
  <c r="H739" i="1"/>
  <c r="B740" i="1"/>
  <c r="C740" i="1"/>
  <c r="D740" i="1"/>
  <c r="E740" i="1"/>
  <c r="F740" i="1"/>
  <c r="G740" i="1"/>
  <c r="H740" i="1"/>
  <c r="B741" i="1"/>
  <c r="C741" i="1"/>
  <c r="D741" i="1"/>
  <c r="E741" i="1"/>
  <c r="F741" i="1"/>
  <c r="G741" i="1"/>
  <c r="H741" i="1"/>
  <c r="B742" i="1"/>
  <c r="C742" i="1"/>
  <c r="D742" i="1"/>
  <c r="E742" i="1"/>
  <c r="F742" i="1"/>
  <c r="G742" i="1"/>
  <c r="H742" i="1"/>
  <c r="B743" i="1"/>
  <c r="C743" i="1"/>
  <c r="D743" i="1"/>
  <c r="E743" i="1"/>
  <c r="F743" i="1"/>
  <c r="G743" i="1"/>
  <c r="H743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A734" i="2" s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A730" i="1"/>
  <c r="B727" i="1"/>
  <c r="C727" i="1"/>
  <c r="D727" i="1"/>
  <c r="E727" i="1"/>
  <c r="F727" i="1"/>
  <c r="G727" i="1"/>
  <c r="H727" i="1"/>
  <c r="I727" i="1"/>
  <c r="J727" i="1"/>
  <c r="K727" i="1"/>
  <c r="L727" i="1"/>
  <c r="B728" i="1"/>
  <c r="C728" i="1"/>
  <c r="D728" i="1"/>
  <c r="E728" i="1"/>
  <c r="F728" i="1"/>
  <c r="G728" i="1"/>
  <c r="H728" i="1"/>
  <c r="I728" i="1"/>
  <c r="J728" i="1"/>
  <c r="K728" i="1"/>
  <c r="L728" i="1"/>
  <c r="B722" i="1"/>
  <c r="B723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09" i="1"/>
  <c r="C709" i="1"/>
  <c r="D709" i="1"/>
  <c r="E709" i="1"/>
  <c r="F709" i="1"/>
  <c r="G709" i="1"/>
  <c r="H709" i="1"/>
  <c r="I709" i="1"/>
  <c r="J709" i="1"/>
  <c r="K709" i="1"/>
  <c r="L709" i="1"/>
  <c r="B710" i="1"/>
  <c r="C710" i="1"/>
  <c r="D710" i="1"/>
  <c r="E710" i="1"/>
  <c r="F710" i="1"/>
  <c r="G710" i="1"/>
  <c r="H710" i="1"/>
  <c r="I710" i="1"/>
  <c r="J710" i="1"/>
  <c r="K710" i="1"/>
  <c r="L710" i="1"/>
  <c r="B711" i="1"/>
  <c r="C711" i="1"/>
  <c r="D711" i="1"/>
  <c r="E711" i="1"/>
  <c r="F711" i="1"/>
  <c r="G711" i="1"/>
  <c r="H711" i="1"/>
  <c r="I711" i="1"/>
  <c r="J711" i="1"/>
  <c r="K711" i="1"/>
  <c r="L711" i="1"/>
  <c r="B712" i="1"/>
  <c r="C712" i="1"/>
  <c r="D712" i="1"/>
  <c r="E712" i="1"/>
  <c r="F712" i="1"/>
  <c r="G712" i="1"/>
  <c r="H712" i="1"/>
  <c r="I712" i="1"/>
  <c r="J712" i="1"/>
  <c r="K712" i="1"/>
  <c r="L712" i="1"/>
  <c r="B713" i="1"/>
  <c r="C713" i="1"/>
  <c r="D713" i="1"/>
  <c r="E713" i="1"/>
  <c r="F713" i="1"/>
  <c r="G713" i="1"/>
  <c r="H713" i="1"/>
  <c r="I713" i="1"/>
  <c r="J713" i="1"/>
  <c r="K713" i="1"/>
  <c r="L713" i="1"/>
  <c r="B714" i="1"/>
  <c r="C714" i="1"/>
  <c r="D714" i="1"/>
  <c r="E714" i="1"/>
  <c r="F714" i="1"/>
  <c r="G714" i="1"/>
  <c r="H714" i="1"/>
  <c r="I714" i="1"/>
  <c r="J714" i="1"/>
  <c r="K714" i="1"/>
  <c r="L714" i="1"/>
  <c r="B715" i="1"/>
  <c r="C715" i="1"/>
  <c r="D715" i="1"/>
  <c r="E715" i="1"/>
  <c r="F715" i="1"/>
  <c r="G715" i="1"/>
  <c r="H715" i="1"/>
  <c r="I715" i="1"/>
  <c r="J715" i="1"/>
  <c r="K715" i="1"/>
  <c r="L715" i="1"/>
  <c r="B716" i="1"/>
  <c r="C716" i="1"/>
  <c r="D716" i="1"/>
  <c r="E716" i="1"/>
  <c r="F716" i="1"/>
  <c r="G716" i="1"/>
  <c r="H716" i="1"/>
  <c r="I716" i="1"/>
  <c r="J716" i="1"/>
  <c r="K716" i="1"/>
  <c r="L716" i="1"/>
  <c r="B717" i="1"/>
  <c r="C717" i="1"/>
  <c r="D717" i="1"/>
  <c r="E717" i="1"/>
  <c r="F717" i="1"/>
  <c r="G717" i="1"/>
  <c r="H717" i="1"/>
  <c r="I717" i="1"/>
  <c r="J717" i="1"/>
  <c r="K717" i="1"/>
  <c r="L717" i="1"/>
  <c r="B718" i="1"/>
  <c r="C718" i="1"/>
  <c r="D718" i="1"/>
  <c r="E718" i="1"/>
  <c r="F718" i="1"/>
  <c r="G718" i="1"/>
  <c r="H718" i="1"/>
  <c r="I718" i="1"/>
  <c r="J718" i="1"/>
  <c r="K718" i="1"/>
  <c r="L718" i="1"/>
  <c r="B719" i="1"/>
  <c r="C719" i="1"/>
  <c r="D719" i="1"/>
  <c r="E719" i="1"/>
  <c r="F719" i="1"/>
  <c r="G719" i="1"/>
  <c r="H719" i="1"/>
  <c r="I719" i="1"/>
  <c r="J719" i="1"/>
  <c r="K719" i="1"/>
  <c r="L719" i="1"/>
  <c r="B704" i="1"/>
  <c r="C704" i="1"/>
  <c r="D704" i="1"/>
  <c r="E704" i="1"/>
  <c r="F704" i="1"/>
  <c r="G704" i="1"/>
  <c r="H704" i="1"/>
  <c r="B705" i="1"/>
  <c r="C705" i="1"/>
  <c r="D705" i="1"/>
  <c r="E705" i="1"/>
  <c r="F705" i="1"/>
  <c r="G705" i="1"/>
  <c r="H705" i="1"/>
  <c r="B706" i="1"/>
  <c r="C706" i="1"/>
  <c r="D706" i="1"/>
  <c r="E706" i="1"/>
  <c r="F706" i="1"/>
  <c r="G706" i="1"/>
  <c r="H706" i="1"/>
  <c r="B707" i="1"/>
  <c r="C707" i="1"/>
  <c r="D707" i="1"/>
  <c r="E707" i="1"/>
  <c r="F707" i="1"/>
  <c r="G707" i="1"/>
  <c r="H707" i="1"/>
  <c r="B708" i="1"/>
  <c r="C708" i="1"/>
  <c r="D708" i="1"/>
  <c r="E708" i="1"/>
  <c r="F708" i="1"/>
  <c r="G708" i="1"/>
  <c r="H708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692" i="1"/>
  <c r="C692" i="1"/>
  <c r="D692" i="1"/>
  <c r="E692" i="1"/>
  <c r="F692" i="1"/>
  <c r="G692" i="1"/>
  <c r="H692" i="1"/>
  <c r="I692" i="1"/>
  <c r="J692" i="1"/>
  <c r="K692" i="1"/>
  <c r="L692" i="1"/>
  <c r="B693" i="1"/>
  <c r="C693" i="1"/>
  <c r="D693" i="1"/>
  <c r="E693" i="1"/>
  <c r="F693" i="1"/>
  <c r="G693" i="1"/>
  <c r="H693" i="1"/>
  <c r="I693" i="1"/>
  <c r="J693" i="1"/>
  <c r="K693" i="1"/>
  <c r="L693" i="1"/>
  <c r="B687" i="1"/>
  <c r="B688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74" i="1"/>
  <c r="C674" i="1"/>
  <c r="D674" i="1"/>
  <c r="E674" i="1"/>
  <c r="F674" i="1"/>
  <c r="G674" i="1"/>
  <c r="H674" i="1"/>
  <c r="I674" i="1"/>
  <c r="J674" i="1"/>
  <c r="K674" i="1"/>
  <c r="L674" i="1"/>
  <c r="B675" i="1"/>
  <c r="C675" i="1"/>
  <c r="D675" i="1"/>
  <c r="E675" i="1"/>
  <c r="F675" i="1"/>
  <c r="G675" i="1"/>
  <c r="H675" i="1"/>
  <c r="I675" i="1"/>
  <c r="J675" i="1"/>
  <c r="K675" i="1"/>
  <c r="L675" i="1"/>
  <c r="B676" i="1"/>
  <c r="C676" i="1"/>
  <c r="D676" i="1"/>
  <c r="E676" i="1"/>
  <c r="F676" i="1"/>
  <c r="G676" i="1"/>
  <c r="H676" i="1"/>
  <c r="I676" i="1"/>
  <c r="J676" i="1"/>
  <c r="K676" i="1"/>
  <c r="L676" i="1"/>
  <c r="B677" i="1"/>
  <c r="C677" i="1"/>
  <c r="D677" i="1"/>
  <c r="E677" i="1"/>
  <c r="F677" i="1"/>
  <c r="G677" i="1"/>
  <c r="H677" i="1"/>
  <c r="I677" i="1"/>
  <c r="J677" i="1"/>
  <c r="K677" i="1"/>
  <c r="L677" i="1"/>
  <c r="B678" i="1"/>
  <c r="C678" i="1"/>
  <c r="D678" i="1"/>
  <c r="E678" i="1"/>
  <c r="F678" i="1"/>
  <c r="G678" i="1"/>
  <c r="H678" i="1"/>
  <c r="I678" i="1"/>
  <c r="J678" i="1"/>
  <c r="K678" i="1"/>
  <c r="L678" i="1"/>
  <c r="B679" i="1"/>
  <c r="C679" i="1"/>
  <c r="D679" i="1"/>
  <c r="E679" i="1"/>
  <c r="F679" i="1"/>
  <c r="G679" i="1"/>
  <c r="H679" i="1"/>
  <c r="I679" i="1"/>
  <c r="J679" i="1"/>
  <c r="K679" i="1"/>
  <c r="L679" i="1"/>
  <c r="B680" i="1"/>
  <c r="C680" i="1"/>
  <c r="D680" i="1"/>
  <c r="E680" i="1"/>
  <c r="F680" i="1"/>
  <c r="G680" i="1"/>
  <c r="H680" i="1"/>
  <c r="I680" i="1"/>
  <c r="J680" i="1"/>
  <c r="K680" i="1"/>
  <c r="L680" i="1"/>
  <c r="B681" i="1"/>
  <c r="C681" i="1"/>
  <c r="D681" i="1"/>
  <c r="E681" i="1"/>
  <c r="F681" i="1"/>
  <c r="G681" i="1"/>
  <c r="H681" i="1"/>
  <c r="I681" i="1"/>
  <c r="J681" i="1"/>
  <c r="K681" i="1"/>
  <c r="L681" i="1"/>
  <c r="B682" i="1"/>
  <c r="C682" i="1"/>
  <c r="A682" i="2" s="1"/>
  <c r="D682" i="1"/>
  <c r="E682" i="1"/>
  <c r="F682" i="1"/>
  <c r="G682" i="1"/>
  <c r="H682" i="1"/>
  <c r="I682" i="1"/>
  <c r="J682" i="1"/>
  <c r="K682" i="1"/>
  <c r="L682" i="1"/>
  <c r="B683" i="1"/>
  <c r="C683" i="1"/>
  <c r="D683" i="1"/>
  <c r="E683" i="1"/>
  <c r="F683" i="1"/>
  <c r="G683" i="1"/>
  <c r="H683" i="1"/>
  <c r="I683" i="1"/>
  <c r="J683" i="1"/>
  <c r="K683" i="1"/>
  <c r="L683" i="1"/>
  <c r="B684" i="1"/>
  <c r="C684" i="1"/>
  <c r="D684" i="1"/>
  <c r="E684" i="1"/>
  <c r="F684" i="1"/>
  <c r="G684" i="1"/>
  <c r="H684" i="1"/>
  <c r="I684" i="1"/>
  <c r="J684" i="1"/>
  <c r="K684" i="1"/>
  <c r="L684" i="1"/>
  <c r="B669" i="1"/>
  <c r="C669" i="1"/>
  <c r="D669" i="1"/>
  <c r="E669" i="1"/>
  <c r="F669" i="1"/>
  <c r="G669" i="1"/>
  <c r="H669" i="1"/>
  <c r="B670" i="1"/>
  <c r="C670" i="1"/>
  <c r="D670" i="1"/>
  <c r="E670" i="1"/>
  <c r="F670" i="1"/>
  <c r="G670" i="1"/>
  <c r="H670" i="1"/>
  <c r="B671" i="1"/>
  <c r="C671" i="1"/>
  <c r="D671" i="1"/>
  <c r="E671" i="1"/>
  <c r="F671" i="1"/>
  <c r="G671" i="1"/>
  <c r="H671" i="1"/>
  <c r="B672" i="1"/>
  <c r="C672" i="1"/>
  <c r="D672" i="1"/>
  <c r="E672" i="1"/>
  <c r="F672" i="1"/>
  <c r="G672" i="1"/>
  <c r="H672" i="1"/>
  <c r="B673" i="1"/>
  <c r="A673" i="2" s="1"/>
  <c r="C673" i="1"/>
  <c r="D673" i="1"/>
  <c r="E673" i="1"/>
  <c r="F673" i="1"/>
  <c r="G673" i="1"/>
  <c r="H673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57" i="1"/>
  <c r="C657" i="1"/>
  <c r="D657" i="1"/>
  <c r="E657" i="1"/>
  <c r="F657" i="1"/>
  <c r="G657" i="1"/>
  <c r="H657" i="1"/>
  <c r="I657" i="1"/>
  <c r="J657" i="1"/>
  <c r="K657" i="1"/>
  <c r="L657" i="1"/>
  <c r="B658" i="1"/>
  <c r="C658" i="1"/>
  <c r="D658" i="1"/>
  <c r="E658" i="1"/>
  <c r="F658" i="1"/>
  <c r="G658" i="1"/>
  <c r="H658" i="1"/>
  <c r="I658" i="1"/>
  <c r="J658" i="1"/>
  <c r="K658" i="1"/>
  <c r="L658" i="1"/>
  <c r="B652" i="1"/>
  <c r="B653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K640" i="1"/>
  <c r="L640" i="1"/>
  <c r="B641" i="1"/>
  <c r="C641" i="1"/>
  <c r="D641" i="1"/>
  <c r="E641" i="1"/>
  <c r="F641" i="1"/>
  <c r="G641" i="1"/>
  <c r="H641" i="1"/>
  <c r="I641" i="1"/>
  <c r="J641" i="1"/>
  <c r="K641" i="1"/>
  <c r="L641" i="1"/>
  <c r="B642" i="1"/>
  <c r="C642" i="1"/>
  <c r="D642" i="1"/>
  <c r="E642" i="1"/>
  <c r="F642" i="1"/>
  <c r="G642" i="1"/>
  <c r="H642" i="1"/>
  <c r="I642" i="1"/>
  <c r="J642" i="1"/>
  <c r="K642" i="1"/>
  <c r="L642" i="1"/>
  <c r="B643" i="1"/>
  <c r="C643" i="1"/>
  <c r="D643" i="1"/>
  <c r="E643" i="1"/>
  <c r="F643" i="1"/>
  <c r="G643" i="1"/>
  <c r="H643" i="1"/>
  <c r="I643" i="1"/>
  <c r="J643" i="1"/>
  <c r="K643" i="1"/>
  <c r="L643" i="1"/>
  <c r="B644" i="1"/>
  <c r="C644" i="1"/>
  <c r="D644" i="1"/>
  <c r="E644" i="1"/>
  <c r="F644" i="1"/>
  <c r="G644" i="1"/>
  <c r="H644" i="1"/>
  <c r="I644" i="1"/>
  <c r="J644" i="1"/>
  <c r="K644" i="1"/>
  <c r="L644" i="1"/>
  <c r="B645" i="1"/>
  <c r="C645" i="1"/>
  <c r="D645" i="1"/>
  <c r="E645" i="1"/>
  <c r="F645" i="1"/>
  <c r="G645" i="1"/>
  <c r="H645" i="1"/>
  <c r="I645" i="1"/>
  <c r="J645" i="1"/>
  <c r="K645" i="1"/>
  <c r="L645" i="1"/>
  <c r="B646" i="1"/>
  <c r="C646" i="1"/>
  <c r="D646" i="1"/>
  <c r="E646" i="1"/>
  <c r="F646" i="1"/>
  <c r="G646" i="1"/>
  <c r="H646" i="1"/>
  <c r="I646" i="1"/>
  <c r="J646" i="1"/>
  <c r="K646" i="1"/>
  <c r="L646" i="1"/>
  <c r="B647" i="1"/>
  <c r="C647" i="1"/>
  <c r="D647" i="1"/>
  <c r="E647" i="1"/>
  <c r="F647" i="1"/>
  <c r="G647" i="1"/>
  <c r="H647" i="1"/>
  <c r="I647" i="1"/>
  <c r="J647" i="1"/>
  <c r="K647" i="1"/>
  <c r="L647" i="1"/>
  <c r="B648" i="1"/>
  <c r="C648" i="1"/>
  <c r="D648" i="1"/>
  <c r="E648" i="1"/>
  <c r="F648" i="1"/>
  <c r="G648" i="1"/>
  <c r="H648" i="1"/>
  <c r="I648" i="1"/>
  <c r="J648" i="1"/>
  <c r="K648" i="1"/>
  <c r="L648" i="1"/>
  <c r="B649" i="1"/>
  <c r="C649" i="1"/>
  <c r="D649" i="1"/>
  <c r="E649" i="1"/>
  <c r="F649" i="1"/>
  <c r="G649" i="1"/>
  <c r="H649" i="1"/>
  <c r="I649" i="1"/>
  <c r="J649" i="1"/>
  <c r="K649" i="1"/>
  <c r="L649" i="1"/>
  <c r="B634" i="1"/>
  <c r="C634" i="1"/>
  <c r="D634" i="1"/>
  <c r="E634" i="1"/>
  <c r="F634" i="1"/>
  <c r="G634" i="1"/>
  <c r="H634" i="1"/>
  <c r="B635" i="1"/>
  <c r="C635" i="1"/>
  <c r="D635" i="1"/>
  <c r="E635" i="1"/>
  <c r="F635" i="1"/>
  <c r="G635" i="1"/>
  <c r="H635" i="1"/>
  <c r="B636" i="1"/>
  <c r="C636" i="1"/>
  <c r="D636" i="1"/>
  <c r="E636" i="1"/>
  <c r="F636" i="1"/>
  <c r="G636" i="1"/>
  <c r="H636" i="1"/>
  <c r="B637" i="1"/>
  <c r="C637" i="1"/>
  <c r="D637" i="1"/>
  <c r="E637" i="1"/>
  <c r="F637" i="1"/>
  <c r="G637" i="1"/>
  <c r="H637" i="1"/>
  <c r="B638" i="1"/>
  <c r="C638" i="1"/>
  <c r="D638" i="1"/>
  <c r="E638" i="1"/>
  <c r="F638" i="1"/>
  <c r="G638" i="1"/>
  <c r="H638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K628" i="1"/>
  <c r="B629" i="1"/>
  <c r="C629" i="1"/>
  <c r="D629" i="1"/>
  <c r="E629" i="1"/>
  <c r="F629" i="1"/>
  <c r="G629" i="1"/>
  <c r="H629" i="1"/>
  <c r="I629" i="1"/>
  <c r="J629" i="1"/>
  <c r="K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A632" i="2" s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22" i="1"/>
  <c r="C622" i="1"/>
  <c r="D622" i="1"/>
  <c r="E622" i="1"/>
  <c r="F622" i="1"/>
  <c r="G622" i="1"/>
  <c r="H622" i="1"/>
  <c r="I622" i="1"/>
  <c r="J622" i="1"/>
  <c r="K622" i="1"/>
  <c r="L622" i="1"/>
  <c r="B623" i="1"/>
  <c r="C623" i="1"/>
  <c r="D623" i="1"/>
  <c r="E623" i="1"/>
  <c r="F623" i="1"/>
  <c r="G623" i="1"/>
  <c r="H623" i="1"/>
  <c r="I623" i="1"/>
  <c r="J623" i="1"/>
  <c r="K623" i="1"/>
  <c r="L623" i="1"/>
  <c r="B617" i="1"/>
  <c r="B618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04" i="1"/>
  <c r="C604" i="1"/>
  <c r="D604" i="1"/>
  <c r="E604" i="1"/>
  <c r="F604" i="1"/>
  <c r="G604" i="1"/>
  <c r="H604" i="1"/>
  <c r="I604" i="1"/>
  <c r="J604" i="1"/>
  <c r="K604" i="1"/>
  <c r="L604" i="1"/>
  <c r="B605" i="1"/>
  <c r="C605" i="1"/>
  <c r="D605" i="1"/>
  <c r="E605" i="1"/>
  <c r="F605" i="1"/>
  <c r="G605" i="1"/>
  <c r="H605" i="1"/>
  <c r="I605" i="1"/>
  <c r="J605" i="1"/>
  <c r="K605" i="1"/>
  <c r="L605" i="1"/>
  <c r="B606" i="1"/>
  <c r="C606" i="1"/>
  <c r="D606" i="1"/>
  <c r="E606" i="1"/>
  <c r="F606" i="1"/>
  <c r="G606" i="1"/>
  <c r="H606" i="1"/>
  <c r="I606" i="1"/>
  <c r="J606" i="1"/>
  <c r="K606" i="1"/>
  <c r="L606" i="1"/>
  <c r="B607" i="1"/>
  <c r="C607" i="1"/>
  <c r="D607" i="1"/>
  <c r="E607" i="1"/>
  <c r="F607" i="1"/>
  <c r="G607" i="1"/>
  <c r="H607" i="1"/>
  <c r="I607" i="1"/>
  <c r="J607" i="1"/>
  <c r="K607" i="1"/>
  <c r="L607" i="1"/>
  <c r="B608" i="1"/>
  <c r="C608" i="1"/>
  <c r="D608" i="1"/>
  <c r="E608" i="1"/>
  <c r="F608" i="1"/>
  <c r="G608" i="1"/>
  <c r="H608" i="1"/>
  <c r="I608" i="1"/>
  <c r="J608" i="1"/>
  <c r="K608" i="1"/>
  <c r="L608" i="1"/>
  <c r="B609" i="1"/>
  <c r="C609" i="1"/>
  <c r="D609" i="1"/>
  <c r="E609" i="1"/>
  <c r="F609" i="1"/>
  <c r="G609" i="1"/>
  <c r="H609" i="1"/>
  <c r="I609" i="1"/>
  <c r="J609" i="1"/>
  <c r="K609" i="1"/>
  <c r="L609" i="1"/>
  <c r="B610" i="1"/>
  <c r="C610" i="1"/>
  <c r="D610" i="1"/>
  <c r="E610" i="1"/>
  <c r="F610" i="1"/>
  <c r="G610" i="1"/>
  <c r="H610" i="1"/>
  <c r="I610" i="1"/>
  <c r="J610" i="1"/>
  <c r="K610" i="1"/>
  <c r="L610" i="1"/>
  <c r="B611" i="1"/>
  <c r="C611" i="1"/>
  <c r="D611" i="1"/>
  <c r="E611" i="1"/>
  <c r="F611" i="1"/>
  <c r="G611" i="1"/>
  <c r="H611" i="1"/>
  <c r="I611" i="1"/>
  <c r="J611" i="1"/>
  <c r="K611" i="1"/>
  <c r="L611" i="1"/>
  <c r="B612" i="1"/>
  <c r="C612" i="1"/>
  <c r="D612" i="1"/>
  <c r="E612" i="1"/>
  <c r="F612" i="1"/>
  <c r="G612" i="1"/>
  <c r="H612" i="1"/>
  <c r="I612" i="1"/>
  <c r="J612" i="1"/>
  <c r="K612" i="1"/>
  <c r="L612" i="1"/>
  <c r="B613" i="1"/>
  <c r="C613" i="1"/>
  <c r="D613" i="1"/>
  <c r="E613" i="1"/>
  <c r="F613" i="1"/>
  <c r="G613" i="1"/>
  <c r="H613" i="1"/>
  <c r="I613" i="1"/>
  <c r="J613" i="1"/>
  <c r="K613" i="1"/>
  <c r="L613" i="1"/>
  <c r="B614" i="1"/>
  <c r="C614" i="1"/>
  <c r="D614" i="1"/>
  <c r="E614" i="1"/>
  <c r="F614" i="1"/>
  <c r="G614" i="1"/>
  <c r="H614" i="1"/>
  <c r="I614" i="1"/>
  <c r="J614" i="1"/>
  <c r="K614" i="1"/>
  <c r="L614" i="1"/>
  <c r="B599" i="1"/>
  <c r="C599" i="1"/>
  <c r="D599" i="1"/>
  <c r="E599" i="1"/>
  <c r="F599" i="1"/>
  <c r="G599" i="1"/>
  <c r="H599" i="1"/>
  <c r="B600" i="1"/>
  <c r="C600" i="1"/>
  <c r="D600" i="1"/>
  <c r="E600" i="1"/>
  <c r="F600" i="1"/>
  <c r="G600" i="1"/>
  <c r="H600" i="1"/>
  <c r="B601" i="1"/>
  <c r="C601" i="1"/>
  <c r="D601" i="1"/>
  <c r="E601" i="1"/>
  <c r="F601" i="1"/>
  <c r="G601" i="1"/>
  <c r="H601" i="1"/>
  <c r="B602" i="1"/>
  <c r="C602" i="1"/>
  <c r="D602" i="1"/>
  <c r="E602" i="1"/>
  <c r="F602" i="1"/>
  <c r="G602" i="1"/>
  <c r="H602" i="1"/>
  <c r="B603" i="1"/>
  <c r="C603" i="1"/>
  <c r="D603" i="1"/>
  <c r="E603" i="1"/>
  <c r="F603" i="1"/>
  <c r="G603" i="1"/>
  <c r="H603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87" i="1"/>
  <c r="C587" i="1"/>
  <c r="D587" i="1"/>
  <c r="E587" i="1"/>
  <c r="F587" i="1"/>
  <c r="G587" i="1"/>
  <c r="H587" i="1"/>
  <c r="I587" i="1"/>
  <c r="J587" i="1"/>
  <c r="K587" i="1"/>
  <c r="L587" i="1"/>
  <c r="B588" i="1"/>
  <c r="C588" i="1"/>
  <c r="D588" i="1"/>
  <c r="E588" i="1"/>
  <c r="F588" i="1"/>
  <c r="G588" i="1"/>
  <c r="H588" i="1"/>
  <c r="I588" i="1"/>
  <c r="J588" i="1"/>
  <c r="K588" i="1"/>
  <c r="L588" i="1"/>
  <c r="B582" i="1"/>
  <c r="B583" i="1"/>
  <c r="B580" i="1"/>
  <c r="C580" i="1"/>
  <c r="D580" i="1"/>
  <c r="E580" i="1"/>
  <c r="F580" i="1"/>
  <c r="G580" i="1"/>
  <c r="H580" i="1"/>
  <c r="I580" i="1"/>
  <c r="J580" i="1"/>
  <c r="B581" i="1"/>
  <c r="A581" i="2" s="1"/>
  <c r="C581" i="1"/>
  <c r="D581" i="1"/>
  <c r="E581" i="1"/>
  <c r="F581" i="1"/>
  <c r="G581" i="1"/>
  <c r="H581" i="1"/>
  <c r="I581" i="1"/>
  <c r="J581" i="1"/>
  <c r="B569" i="1"/>
  <c r="C569" i="1"/>
  <c r="D569" i="1"/>
  <c r="E569" i="1"/>
  <c r="A569" i="2" s="1"/>
  <c r="F569" i="1"/>
  <c r="G569" i="1"/>
  <c r="H569" i="1"/>
  <c r="I569" i="1"/>
  <c r="J569" i="1"/>
  <c r="K569" i="1"/>
  <c r="L569" i="1"/>
  <c r="B570" i="1"/>
  <c r="C570" i="1"/>
  <c r="D570" i="1"/>
  <c r="E570" i="1"/>
  <c r="F570" i="1"/>
  <c r="G570" i="1"/>
  <c r="H570" i="1"/>
  <c r="I570" i="1"/>
  <c r="J570" i="1"/>
  <c r="K570" i="1"/>
  <c r="L570" i="1"/>
  <c r="B571" i="1"/>
  <c r="C571" i="1"/>
  <c r="D571" i="1"/>
  <c r="E571" i="1"/>
  <c r="F571" i="1"/>
  <c r="G571" i="1"/>
  <c r="H571" i="1"/>
  <c r="I571" i="1"/>
  <c r="J571" i="1"/>
  <c r="K571" i="1"/>
  <c r="L571" i="1"/>
  <c r="B572" i="1"/>
  <c r="C572" i="1"/>
  <c r="D572" i="1"/>
  <c r="E572" i="1"/>
  <c r="F572" i="1"/>
  <c r="G572" i="1"/>
  <c r="H572" i="1"/>
  <c r="I572" i="1"/>
  <c r="J572" i="1"/>
  <c r="K572" i="1"/>
  <c r="L572" i="1"/>
  <c r="B573" i="1"/>
  <c r="C573" i="1"/>
  <c r="D573" i="1"/>
  <c r="E573" i="1"/>
  <c r="F573" i="1"/>
  <c r="G573" i="1"/>
  <c r="H573" i="1"/>
  <c r="I573" i="1"/>
  <c r="J573" i="1"/>
  <c r="K573" i="1"/>
  <c r="L573" i="1"/>
  <c r="B574" i="1"/>
  <c r="C574" i="1"/>
  <c r="D574" i="1"/>
  <c r="E574" i="1"/>
  <c r="F574" i="1"/>
  <c r="G574" i="1"/>
  <c r="H574" i="1"/>
  <c r="I574" i="1"/>
  <c r="J574" i="1"/>
  <c r="K574" i="1"/>
  <c r="L574" i="1"/>
  <c r="B575" i="1"/>
  <c r="C575" i="1"/>
  <c r="D575" i="1"/>
  <c r="E575" i="1"/>
  <c r="F575" i="1"/>
  <c r="G575" i="1"/>
  <c r="H575" i="1"/>
  <c r="I575" i="1"/>
  <c r="J575" i="1"/>
  <c r="K575" i="1"/>
  <c r="L575" i="1"/>
  <c r="B576" i="1"/>
  <c r="C576" i="1"/>
  <c r="D576" i="1"/>
  <c r="E576" i="1"/>
  <c r="F576" i="1"/>
  <c r="G576" i="1"/>
  <c r="H576" i="1"/>
  <c r="I576" i="1"/>
  <c r="J576" i="1"/>
  <c r="K576" i="1"/>
  <c r="L576" i="1"/>
  <c r="B577" i="1"/>
  <c r="C577" i="1"/>
  <c r="D577" i="1"/>
  <c r="E577" i="1"/>
  <c r="F577" i="1"/>
  <c r="G577" i="1"/>
  <c r="H577" i="1"/>
  <c r="I577" i="1"/>
  <c r="J577" i="1"/>
  <c r="K577" i="1"/>
  <c r="L577" i="1"/>
  <c r="B578" i="1"/>
  <c r="C578" i="1"/>
  <c r="D578" i="1"/>
  <c r="E578" i="1"/>
  <c r="F578" i="1"/>
  <c r="G578" i="1"/>
  <c r="H578" i="1"/>
  <c r="I578" i="1"/>
  <c r="J578" i="1"/>
  <c r="K578" i="1"/>
  <c r="L578" i="1"/>
  <c r="B579" i="1"/>
  <c r="C579" i="1"/>
  <c r="D579" i="1"/>
  <c r="E579" i="1"/>
  <c r="F579" i="1"/>
  <c r="G579" i="1"/>
  <c r="H579" i="1"/>
  <c r="I579" i="1"/>
  <c r="J579" i="1"/>
  <c r="K579" i="1"/>
  <c r="L579" i="1"/>
  <c r="B564" i="1"/>
  <c r="C564" i="1"/>
  <c r="D564" i="1"/>
  <c r="E564" i="1"/>
  <c r="F564" i="1"/>
  <c r="G564" i="1"/>
  <c r="H564" i="1"/>
  <c r="B565" i="1"/>
  <c r="C565" i="1"/>
  <c r="D565" i="1"/>
  <c r="E565" i="1"/>
  <c r="F565" i="1"/>
  <c r="G565" i="1"/>
  <c r="H565" i="1"/>
  <c r="B566" i="1"/>
  <c r="C566" i="1"/>
  <c r="D566" i="1"/>
  <c r="E566" i="1"/>
  <c r="F566" i="1"/>
  <c r="G566" i="1"/>
  <c r="H566" i="1"/>
  <c r="B567" i="1"/>
  <c r="C567" i="1"/>
  <c r="D567" i="1"/>
  <c r="E567" i="1"/>
  <c r="F567" i="1"/>
  <c r="G567" i="1"/>
  <c r="H567" i="1"/>
  <c r="B568" i="1"/>
  <c r="C568" i="1"/>
  <c r="D568" i="1"/>
  <c r="E568" i="1"/>
  <c r="F568" i="1"/>
  <c r="G568" i="1"/>
  <c r="H568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52" i="1"/>
  <c r="C552" i="1"/>
  <c r="D552" i="1"/>
  <c r="E552" i="1"/>
  <c r="F552" i="1"/>
  <c r="G552" i="1"/>
  <c r="H552" i="1"/>
  <c r="I552" i="1"/>
  <c r="J552" i="1"/>
  <c r="K552" i="1"/>
  <c r="L552" i="1"/>
  <c r="B553" i="1"/>
  <c r="C553" i="1"/>
  <c r="D553" i="1"/>
  <c r="E553" i="1"/>
  <c r="F553" i="1"/>
  <c r="G553" i="1"/>
  <c r="H553" i="1"/>
  <c r="I553" i="1"/>
  <c r="J553" i="1"/>
  <c r="K553" i="1"/>
  <c r="L553" i="1"/>
  <c r="B547" i="1"/>
  <c r="B548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34" i="1"/>
  <c r="C534" i="1"/>
  <c r="D534" i="1"/>
  <c r="E534" i="1"/>
  <c r="F534" i="1"/>
  <c r="G534" i="1"/>
  <c r="H534" i="1"/>
  <c r="I534" i="1"/>
  <c r="J534" i="1"/>
  <c r="K534" i="1"/>
  <c r="L534" i="1"/>
  <c r="B535" i="1"/>
  <c r="C535" i="1"/>
  <c r="D535" i="1"/>
  <c r="E535" i="1"/>
  <c r="F535" i="1"/>
  <c r="G535" i="1"/>
  <c r="H535" i="1"/>
  <c r="I535" i="1"/>
  <c r="J535" i="1"/>
  <c r="K535" i="1"/>
  <c r="L535" i="1"/>
  <c r="B536" i="1"/>
  <c r="C536" i="1"/>
  <c r="D536" i="1"/>
  <c r="E536" i="1"/>
  <c r="F536" i="1"/>
  <c r="G536" i="1"/>
  <c r="H536" i="1"/>
  <c r="I536" i="1"/>
  <c r="J536" i="1"/>
  <c r="K536" i="1"/>
  <c r="L536" i="1"/>
  <c r="B537" i="1"/>
  <c r="C537" i="1"/>
  <c r="D537" i="1"/>
  <c r="E537" i="1"/>
  <c r="F537" i="1"/>
  <c r="G537" i="1"/>
  <c r="H537" i="1"/>
  <c r="I537" i="1"/>
  <c r="J537" i="1"/>
  <c r="K537" i="1"/>
  <c r="L537" i="1"/>
  <c r="B538" i="1"/>
  <c r="C538" i="1"/>
  <c r="D538" i="1"/>
  <c r="E538" i="1"/>
  <c r="F538" i="1"/>
  <c r="G538" i="1"/>
  <c r="H538" i="1"/>
  <c r="I538" i="1"/>
  <c r="J538" i="1"/>
  <c r="K538" i="1"/>
  <c r="L538" i="1"/>
  <c r="B539" i="1"/>
  <c r="C539" i="1"/>
  <c r="D539" i="1"/>
  <c r="E539" i="1"/>
  <c r="F539" i="1"/>
  <c r="G539" i="1"/>
  <c r="H539" i="1"/>
  <c r="I539" i="1"/>
  <c r="J539" i="1"/>
  <c r="K539" i="1"/>
  <c r="L539" i="1"/>
  <c r="B540" i="1"/>
  <c r="C540" i="1"/>
  <c r="D540" i="1"/>
  <c r="E540" i="1"/>
  <c r="F540" i="1"/>
  <c r="G540" i="1"/>
  <c r="H540" i="1"/>
  <c r="I540" i="1"/>
  <c r="J540" i="1"/>
  <c r="K540" i="1"/>
  <c r="L540" i="1"/>
  <c r="B541" i="1"/>
  <c r="C541" i="1"/>
  <c r="D541" i="1"/>
  <c r="E541" i="1"/>
  <c r="F541" i="1"/>
  <c r="G541" i="1"/>
  <c r="H541" i="1"/>
  <c r="I541" i="1"/>
  <c r="J541" i="1"/>
  <c r="K541" i="1"/>
  <c r="L541" i="1"/>
  <c r="B542" i="1"/>
  <c r="C542" i="1"/>
  <c r="D542" i="1"/>
  <c r="E542" i="1"/>
  <c r="F542" i="1"/>
  <c r="G542" i="1"/>
  <c r="H542" i="1"/>
  <c r="I542" i="1"/>
  <c r="J542" i="1"/>
  <c r="K542" i="1"/>
  <c r="L542" i="1"/>
  <c r="B543" i="1"/>
  <c r="C543" i="1"/>
  <c r="D543" i="1"/>
  <c r="E543" i="1"/>
  <c r="F543" i="1"/>
  <c r="G543" i="1"/>
  <c r="H543" i="1"/>
  <c r="I543" i="1"/>
  <c r="J543" i="1"/>
  <c r="K543" i="1"/>
  <c r="L543" i="1"/>
  <c r="B544" i="1"/>
  <c r="C544" i="1"/>
  <c r="D544" i="1"/>
  <c r="E544" i="1"/>
  <c r="F544" i="1"/>
  <c r="G544" i="1"/>
  <c r="H544" i="1"/>
  <c r="I544" i="1"/>
  <c r="J544" i="1"/>
  <c r="K544" i="1"/>
  <c r="L544" i="1"/>
  <c r="B529" i="1"/>
  <c r="C529" i="1"/>
  <c r="D529" i="1"/>
  <c r="E529" i="1"/>
  <c r="F529" i="1"/>
  <c r="G529" i="1"/>
  <c r="H529" i="1"/>
  <c r="B530" i="1"/>
  <c r="C530" i="1"/>
  <c r="D530" i="1"/>
  <c r="E530" i="1"/>
  <c r="F530" i="1"/>
  <c r="G530" i="1"/>
  <c r="H530" i="1"/>
  <c r="B531" i="1"/>
  <c r="C531" i="1"/>
  <c r="D531" i="1"/>
  <c r="E531" i="1"/>
  <c r="F531" i="1"/>
  <c r="G531" i="1"/>
  <c r="H531" i="1"/>
  <c r="B532" i="1"/>
  <c r="C532" i="1"/>
  <c r="D532" i="1"/>
  <c r="E532" i="1"/>
  <c r="F532" i="1"/>
  <c r="G532" i="1"/>
  <c r="H532" i="1"/>
  <c r="B533" i="1"/>
  <c r="C533" i="1"/>
  <c r="D533" i="1"/>
  <c r="E533" i="1"/>
  <c r="F533" i="1"/>
  <c r="G533" i="1"/>
  <c r="H533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17" i="1"/>
  <c r="C517" i="1"/>
  <c r="D517" i="1"/>
  <c r="E517" i="1"/>
  <c r="F517" i="1"/>
  <c r="G517" i="1"/>
  <c r="H517" i="1"/>
  <c r="I517" i="1"/>
  <c r="J517" i="1"/>
  <c r="K517" i="1"/>
  <c r="L517" i="1"/>
  <c r="B518" i="1"/>
  <c r="C518" i="1"/>
  <c r="D518" i="1"/>
  <c r="E518" i="1"/>
  <c r="F518" i="1"/>
  <c r="G518" i="1"/>
  <c r="H518" i="1"/>
  <c r="I518" i="1"/>
  <c r="J518" i="1"/>
  <c r="K518" i="1"/>
  <c r="L518" i="1"/>
  <c r="B512" i="1"/>
  <c r="B513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499" i="1"/>
  <c r="C499" i="1"/>
  <c r="D499" i="1"/>
  <c r="E499" i="1"/>
  <c r="F499" i="1"/>
  <c r="G499" i="1"/>
  <c r="H499" i="1"/>
  <c r="I499" i="1"/>
  <c r="J499" i="1"/>
  <c r="K499" i="1"/>
  <c r="L499" i="1"/>
  <c r="B500" i="1"/>
  <c r="C500" i="1"/>
  <c r="D500" i="1"/>
  <c r="E500" i="1"/>
  <c r="F500" i="1"/>
  <c r="G500" i="1"/>
  <c r="H500" i="1"/>
  <c r="I500" i="1"/>
  <c r="J500" i="1"/>
  <c r="K500" i="1"/>
  <c r="L500" i="1"/>
  <c r="B501" i="1"/>
  <c r="C501" i="1"/>
  <c r="D501" i="1"/>
  <c r="E501" i="1"/>
  <c r="F501" i="1"/>
  <c r="G501" i="1"/>
  <c r="H501" i="1"/>
  <c r="I501" i="1"/>
  <c r="J501" i="1"/>
  <c r="K501" i="1"/>
  <c r="L501" i="1"/>
  <c r="B502" i="1"/>
  <c r="C502" i="1"/>
  <c r="D502" i="1"/>
  <c r="E502" i="1"/>
  <c r="F502" i="1"/>
  <c r="G502" i="1"/>
  <c r="H502" i="1"/>
  <c r="I502" i="1"/>
  <c r="J502" i="1"/>
  <c r="K502" i="1"/>
  <c r="L502" i="1"/>
  <c r="B503" i="1"/>
  <c r="C503" i="1"/>
  <c r="D503" i="1"/>
  <c r="E503" i="1"/>
  <c r="F503" i="1"/>
  <c r="G503" i="1"/>
  <c r="H503" i="1"/>
  <c r="I503" i="1"/>
  <c r="J503" i="1"/>
  <c r="K503" i="1"/>
  <c r="L503" i="1"/>
  <c r="B504" i="1"/>
  <c r="C504" i="1"/>
  <c r="D504" i="1"/>
  <c r="E504" i="1"/>
  <c r="F504" i="1"/>
  <c r="G504" i="1"/>
  <c r="H504" i="1"/>
  <c r="I504" i="1"/>
  <c r="J504" i="1"/>
  <c r="K504" i="1"/>
  <c r="L504" i="1"/>
  <c r="B505" i="1"/>
  <c r="C505" i="1"/>
  <c r="D505" i="1"/>
  <c r="E505" i="1"/>
  <c r="F505" i="1"/>
  <c r="G505" i="1"/>
  <c r="H505" i="1"/>
  <c r="I505" i="1"/>
  <c r="J505" i="1"/>
  <c r="K505" i="1"/>
  <c r="L505" i="1"/>
  <c r="B506" i="1"/>
  <c r="C506" i="1"/>
  <c r="D506" i="1"/>
  <c r="E506" i="1"/>
  <c r="F506" i="1"/>
  <c r="G506" i="1"/>
  <c r="H506" i="1"/>
  <c r="I506" i="1"/>
  <c r="J506" i="1"/>
  <c r="K506" i="1"/>
  <c r="L506" i="1"/>
  <c r="B507" i="1"/>
  <c r="C507" i="1"/>
  <c r="D507" i="1"/>
  <c r="E507" i="1"/>
  <c r="F507" i="1"/>
  <c r="G507" i="1"/>
  <c r="H507" i="1"/>
  <c r="I507" i="1"/>
  <c r="J507" i="1"/>
  <c r="K507" i="1"/>
  <c r="L507" i="1"/>
  <c r="B508" i="1"/>
  <c r="C508" i="1"/>
  <c r="D508" i="1"/>
  <c r="E508" i="1"/>
  <c r="F508" i="1"/>
  <c r="G508" i="1"/>
  <c r="H508" i="1"/>
  <c r="I508" i="1"/>
  <c r="J508" i="1"/>
  <c r="K508" i="1"/>
  <c r="L508" i="1"/>
  <c r="B509" i="1"/>
  <c r="C509" i="1"/>
  <c r="D509" i="1"/>
  <c r="E509" i="1"/>
  <c r="F509" i="1"/>
  <c r="G509" i="1"/>
  <c r="H509" i="1"/>
  <c r="I509" i="1"/>
  <c r="J509" i="1"/>
  <c r="K509" i="1"/>
  <c r="L509" i="1"/>
  <c r="B494" i="1"/>
  <c r="C494" i="1"/>
  <c r="D494" i="1"/>
  <c r="E494" i="1"/>
  <c r="F494" i="1"/>
  <c r="G494" i="1"/>
  <c r="H494" i="1"/>
  <c r="B495" i="1"/>
  <c r="C495" i="1"/>
  <c r="D495" i="1"/>
  <c r="E495" i="1"/>
  <c r="F495" i="1"/>
  <c r="G495" i="1"/>
  <c r="H495" i="1"/>
  <c r="B496" i="1"/>
  <c r="C496" i="1"/>
  <c r="D496" i="1"/>
  <c r="E496" i="1"/>
  <c r="F496" i="1"/>
  <c r="G496" i="1"/>
  <c r="H496" i="1"/>
  <c r="B497" i="1"/>
  <c r="C497" i="1"/>
  <c r="D497" i="1"/>
  <c r="E497" i="1"/>
  <c r="F497" i="1"/>
  <c r="G497" i="1"/>
  <c r="H497" i="1"/>
  <c r="B498" i="1"/>
  <c r="C498" i="1"/>
  <c r="D498" i="1"/>
  <c r="E498" i="1"/>
  <c r="F498" i="1"/>
  <c r="G498" i="1"/>
  <c r="H498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A490" i="2" s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82" i="1"/>
  <c r="C482" i="1"/>
  <c r="D482" i="1"/>
  <c r="E482" i="1"/>
  <c r="F482" i="1"/>
  <c r="G482" i="1"/>
  <c r="H482" i="1"/>
  <c r="I482" i="1"/>
  <c r="J482" i="1"/>
  <c r="K482" i="1"/>
  <c r="L482" i="1"/>
  <c r="B483" i="1"/>
  <c r="C483" i="1"/>
  <c r="D483" i="1"/>
  <c r="E483" i="1"/>
  <c r="F483" i="1"/>
  <c r="G483" i="1"/>
  <c r="H483" i="1"/>
  <c r="I483" i="1"/>
  <c r="J483" i="1"/>
  <c r="K483" i="1"/>
  <c r="L483" i="1"/>
  <c r="B477" i="1"/>
  <c r="B478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64" i="1"/>
  <c r="C464" i="1"/>
  <c r="D464" i="1"/>
  <c r="E464" i="1"/>
  <c r="F464" i="1"/>
  <c r="G464" i="1"/>
  <c r="H464" i="1"/>
  <c r="I464" i="1"/>
  <c r="J464" i="1"/>
  <c r="K464" i="1"/>
  <c r="L464" i="1"/>
  <c r="B465" i="1"/>
  <c r="C465" i="1"/>
  <c r="D465" i="1"/>
  <c r="E465" i="1"/>
  <c r="F465" i="1"/>
  <c r="G465" i="1"/>
  <c r="H465" i="1"/>
  <c r="I465" i="1"/>
  <c r="J465" i="1"/>
  <c r="K465" i="1"/>
  <c r="L465" i="1"/>
  <c r="B466" i="1"/>
  <c r="C466" i="1"/>
  <c r="D466" i="1"/>
  <c r="E466" i="1"/>
  <c r="F466" i="1"/>
  <c r="G466" i="1"/>
  <c r="H466" i="1"/>
  <c r="I466" i="1"/>
  <c r="J466" i="1"/>
  <c r="K466" i="1"/>
  <c r="L466" i="1"/>
  <c r="B467" i="1"/>
  <c r="C467" i="1"/>
  <c r="D467" i="1"/>
  <c r="E467" i="1"/>
  <c r="F467" i="1"/>
  <c r="G467" i="1"/>
  <c r="H467" i="1"/>
  <c r="I467" i="1"/>
  <c r="J467" i="1"/>
  <c r="K467" i="1"/>
  <c r="L467" i="1"/>
  <c r="B468" i="1"/>
  <c r="C468" i="1"/>
  <c r="D468" i="1"/>
  <c r="E468" i="1"/>
  <c r="F468" i="1"/>
  <c r="G468" i="1"/>
  <c r="H468" i="1"/>
  <c r="I468" i="1"/>
  <c r="J468" i="1"/>
  <c r="K468" i="1"/>
  <c r="L468" i="1"/>
  <c r="B469" i="1"/>
  <c r="C469" i="1"/>
  <c r="D469" i="1"/>
  <c r="E469" i="1"/>
  <c r="F469" i="1"/>
  <c r="G469" i="1"/>
  <c r="H469" i="1"/>
  <c r="I469" i="1"/>
  <c r="J469" i="1"/>
  <c r="K469" i="1"/>
  <c r="L469" i="1"/>
  <c r="B470" i="1"/>
  <c r="C470" i="1"/>
  <c r="D470" i="1"/>
  <c r="E470" i="1"/>
  <c r="F470" i="1"/>
  <c r="G470" i="1"/>
  <c r="H470" i="1"/>
  <c r="I470" i="1"/>
  <c r="J470" i="1"/>
  <c r="K470" i="1"/>
  <c r="L470" i="1"/>
  <c r="B471" i="1"/>
  <c r="C471" i="1"/>
  <c r="D471" i="1"/>
  <c r="E471" i="1"/>
  <c r="F471" i="1"/>
  <c r="G471" i="1"/>
  <c r="H471" i="1"/>
  <c r="I471" i="1"/>
  <c r="J471" i="1"/>
  <c r="K471" i="1"/>
  <c r="L471" i="1"/>
  <c r="B472" i="1"/>
  <c r="C472" i="1"/>
  <c r="D472" i="1"/>
  <c r="E472" i="1"/>
  <c r="F472" i="1"/>
  <c r="G472" i="1"/>
  <c r="H472" i="1"/>
  <c r="I472" i="1"/>
  <c r="J472" i="1"/>
  <c r="K472" i="1"/>
  <c r="L472" i="1"/>
  <c r="B473" i="1"/>
  <c r="C473" i="1"/>
  <c r="D473" i="1"/>
  <c r="E473" i="1"/>
  <c r="F473" i="1"/>
  <c r="G473" i="1"/>
  <c r="H473" i="1"/>
  <c r="I473" i="1"/>
  <c r="J473" i="1"/>
  <c r="K473" i="1"/>
  <c r="L473" i="1"/>
  <c r="B474" i="1"/>
  <c r="C474" i="1"/>
  <c r="D474" i="1"/>
  <c r="E474" i="1"/>
  <c r="F474" i="1"/>
  <c r="G474" i="1"/>
  <c r="H474" i="1"/>
  <c r="I474" i="1"/>
  <c r="J474" i="1"/>
  <c r="K474" i="1"/>
  <c r="L474" i="1"/>
  <c r="B459" i="1"/>
  <c r="C459" i="1"/>
  <c r="D459" i="1"/>
  <c r="E459" i="1"/>
  <c r="F459" i="1"/>
  <c r="G459" i="1"/>
  <c r="H459" i="1"/>
  <c r="B460" i="1"/>
  <c r="C460" i="1"/>
  <c r="D460" i="1"/>
  <c r="E460" i="1"/>
  <c r="F460" i="1"/>
  <c r="G460" i="1"/>
  <c r="H460" i="1"/>
  <c r="B461" i="1"/>
  <c r="C461" i="1"/>
  <c r="D461" i="1"/>
  <c r="E461" i="1"/>
  <c r="F461" i="1"/>
  <c r="G461" i="1"/>
  <c r="H461" i="1"/>
  <c r="B462" i="1"/>
  <c r="C462" i="1"/>
  <c r="D462" i="1"/>
  <c r="E462" i="1"/>
  <c r="F462" i="1"/>
  <c r="G462" i="1"/>
  <c r="H462" i="1"/>
  <c r="B463" i="1"/>
  <c r="A463" i="2" s="1"/>
  <c r="C463" i="1"/>
  <c r="D463" i="1"/>
  <c r="E463" i="1"/>
  <c r="F463" i="1"/>
  <c r="G463" i="1"/>
  <c r="H463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K453" i="1"/>
  <c r="B454" i="1"/>
  <c r="C454" i="1"/>
  <c r="D454" i="1"/>
  <c r="E454" i="1"/>
  <c r="F454" i="1"/>
  <c r="G454" i="1"/>
  <c r="H454" i="1"/>
  <c r="I454" i="1"/>
  <c r="J454" i="1"/>
  <c r="K454" i="1"/>
  <c r="B455" i="1"/>
  <c r="C455" i="1"/>
  <c r="D455" i="1"/>
  <c r="E455" i="1"/>
  <c r="F455" i="1"/>
  <c r="G455" i="1"/>
  <c r="H455" i="1"/>
  <c r="I455" i="1"/>
  <c r="J455" i="1"/>
  <c r="K455" i="1"/>
  <c r="B456" i="1"/>
  <c r="C456" i="1"/>
  <c r="D456" i="1"/>
  <c r="E456" i="1"/>
  <c r="F456" i="1"/>
  <c r="G456" i="1"/>
  <c r="H456" i="1"/>
  <c r="I456" i="1"/>
  <c r="J456" i="1"/>
  <c r="K456" i="1"/>
  <c r="B457" i="1"/>
  <c r="C457" i="1"/>
  <c r="D457" i="1"/>
  <c r="E457" i="1"/>
  <c r="F457" i="1"/>
  <c r="G457" i="1"/>
  <c r="H457" i="1"/>
  <c r="I457" i="1"/>
  <c r="J457" i="1"/>
  <c r="K457" i="1"/>
  <c r="B458" i="1"/>
  <c r="C458" i="1"/>
  <c r="D458" i="1"/>
  <c r="E458" i="1"/>
  <c r="F458" i="1"/>
  <c r="G458" i="1"/>
  <c r="H458" i="1"/>
  <c r="I458" i="1"/>
  <c r="J458" i="1"/>
  <c r="K458" i="1"/>
  <c r="B447" i="1"/>
  <c r="C447" i="1"/>
  <c r="D447" i="1"/>
  <c r="E447" i="1"/>
  <c r="F447" i="1"/>
  <c r="G447" i="1"/>
  <c r="H447" i="1"/>
  <c r="I447" i="1"/>
  <c r="J447" i="1"/>
  <c r="K447" i="1"/>
  <c r="L447" i="1"/>
  <c r="B448" i="1"/>
  <c r="C448" i="1"/>
  <c r="D448" i="1"/>
  <c r="E448" i="1"/>
  <c r="F448" i="1"/>
  <c r="G448" i="1"/>
  <c r="H448" i="1"/>
  <c r="I448" i="1"/>
  <c r="J448" i="1"/>
  <c r="K448" i="1"/>
  <c r="L448" i="1"/>
  <c r="B442" i="1"/>
  <c r="B443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29" i="1"/>
  <c r="C429" i="1"/>
  <c r="D429" i="1"/>
  <c r="E429" i="1"/>
  <c r="F429" i="1"/>
  <c r="G429" i="1"/>
  <c r="H429" i="1"/>
  <c r="I429" i="1"/>
  <c r="J429" i="1"/>
  <c r="K429" i="1"/>
  <c r="L429" i="1"/>
  <c r="B430" i="1"/>
  <c r="C430" i="1"/>
  <c r="D430" i="1"/>
  <c r="E430" i="1"/>
  <c r="F430" i="1"/>
  <c r="G430" i="1"/>
  <c r="H430" i="1"/>
  <c r="I430" i="1"/>
  <c r="J430" i="1"/>
  <c r="K430" i="1"/>
  <c r="L430" i="1"/>
  <c r="B431" i="1"/>
  <c r="C431" i="1"/>
  <c r="D431" i="1"/>
  <c r="E431" i="1"/>
  <c r="F431" i="1"/>
  <c r="G431" i="1"/>
  <c r="H431" i="1"/>
  <c r="I431" i="1"/>
  <c r="J431" i="1"/>
  <c r="K431" i="1"/>
  <c r="L431" i="1"/>
  <c r="B432" i="1"/>
  <c r="C432" i="1"/>
  <c r="D432" i="1"/>
  <c r="A432" i="2" s="1"/>
  <c r="E432" i="1"/>
  <c r="F432" i="1"/>
  <c r="G432" i="1"/>
  <c r="H432" i="1"/>
  <c r="I432" i="1"/>
  <c r="J432" i="1"/>
  <c r="K432" i="1"/>
  <c r="L432" i="1"/>
  <c r="B433" i="1"/>
  <c r="C433" i="1"/>
  <c r="D433" i="1"/>
  <c r="E433" i="1"/>
  <c r="F433" i="1"/>
  <c r="G433" i="1"/>
  <c r="H433" i="1"/>
  <c r="I433" i="1"/>
  <c r="J433" i="1"/>
  <c r="K433" i="1"/>
  <c r="L433" i="1"/>
  <c r="B434" i="1"/>
  <c r="C434" i="1"/>
  <c r="D434" i="1"/>
  <c r="E434" i="1"/>
  <c r="F434" i="1"/>
  <c r="G434" i="1"/>
  <c r="H434" i="1"/>
  <c r="I434" i="1"/>
  <c r="J434" i="1"/>
  <c r="K434" i="1"/>
  <c r="L434" i="1"/>
  <c r="B435" i="1"/>
  <c r="C435" i="1"/>
  <c r="D435" i="1"/>
  <c r="E435" i="1"/>
  <c r="F435" i="1"/>
  <c r="G435" i="1"/>
  <c r="H435" i="1"/>
  <c r="I435" i="1"/>
  <c r="J435" i="1"/>
  <c r="K435" i="1"/>
  <c r="L435" i="1"/>
  <c r="B436" i="1"/>
  <c r="C436" i="1"/>
  <c r="D436" i="1"/>
  <c r="E436" i="1"/>
  <c r="F436" i="1"/>
  <c r="G436" i="1"/>
  <c r="H436" i="1"/>
  <c r="I436" i="1"/>
  <c r="J436" i="1"/>
  <c r="K436" i="1"/>
  <c r="L436" i="1"/>
  <c r="B437" i="1"/>
  <c r="C437" i="1"/>
  <c r="D437" i="1"/>
  <c r="E437" i="1"/>
  <c r="F437" i="1"/>
  <c r="G437" i="1"/>
  <c r="H437" i="1"/>
  <c r="I437" i="1"/>
  <c r="J437" i="1"/>
  <c r="K437" i="1"/>
  <c r="L437" i="1"/>
  <c r="B438" i="1"/>
  <c r="C438" i="1"/>
  <c r="D438" i="1"/>
  <c r="E438" i="1"/>
  <c r="F438" i="1"/>
  <c r="G438" i="1"/>
  <c r="H438" i="1"/>
  <c r="I438" i="1"/>
  <c r="J438" i="1"/>
  <c r="K438" i="1"/>
  <c r="L438" i="1"/>
  <c r="B439" i="1"/>
  <c r="C439" i="1"/>
  <c r="D439" i="1"/>
  <c r="E439" i="1"/>
  <c r="F439" i="1"/>
  <c r="G439" i="1"/>
  <c r="H439" i="1"/>
  <c r="I439" i="1"/>
  <c r="J439" i="1"/>
  <c r="K439" i="1"/>
  <c r="L439" i="1"/>
  <c r="B424" i="1"/>
  <c r="C424" i="1"/>
  <c r="D424" i="1"/>
  <c r="E424" i="1"/>
  <c r="F424" i="1"/>
  <c r="G424" i="1"/>
  <c r="H424" i="1"/>
  <c r="B425" i="1"/>
  <c r="C425" i="1"/>
  <c r="D425" i="1"/>
  <c r="E425" i="1"/>
  <c r="F425" i="1"/>
  <c r="G425" i="1"/>
  <c r="H425" i="1"/>
  <c r="B426" i="1"/>
  <c r="C426" i="1"/>
  <c r="D426" i="1"/>
  <c r="E426" i="1"/>
  <c r="F426" i="1"/>
  <c r="G426" i="1"/>
  <c r="H426" i="1"/>
  <c r="B427" i="1"/>
  <c r="C427" i="1"/>
  <c r="D427" i="1"/>
  <c r="E427" i="1"/>
  <c r="F427" i="1"/>
  <c r="G427" i="1"/>
  <c r="H427" i="1"/>
  <c r="B428" i="1"/>
  <c r="C428" i="1"/>
  <c r="D428" i="1"/>
  <c r="E428" i="1"/>
  <c r="F428" i="1"/>
  <c r="G428" i="1"/>
  <c r="H428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A419" i="2" s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12" i="1"/>
  <c r="C412" i="1"/>
  <c r="D412" i="1"/>
  <c r="E412" i="1"/>
  <c r="F412" i="1"/>
  <c r="G412" i="1"/>
  <c r="H412" i="1"/>
  <c r="I412" i="1"/>
  <c r="J412" i="1"/>
  <c r="K412" i="1"/>
  <c r="L412" i="1"/>
  <c r="B413" i="1"/>
  <c r="C413" i="1"/>
  <c r="D413" i="1"/>
  <c r="E413" i="1"/>
  <c r="F413" i="1"/>
  <c r="G413" i="1"/>
  <c r="H413" i="1"/>
  <c r="I413" i="1"/>
  <c r="J413" i="1"/>
  <c r="K413" i="1"/>
  <c r="L413" i="1"/>
  <c r="B407" i="1"/>
  <c r="B408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394" i="1"/>
  <c r="C394" i="1"/>
  <c r="D394" i="1"/>
  <c r="E394" i="1"/>
  <c r="F394" i="1"/>
  <c r="G394" i="1"/>
  <c r="H394" i="1"/>
  <c r="I394" i="1"/>
  <c r="J394" i="1"/>
  <c r="K394" i="1"/>
  <c r="L394" i="1"/>
  <c r="B395" i="1"/>
  <c r="C395" i="1"/>
  <c r="D395" i="1"/>
  <c r="E395" i="1"/>
  <c r="F395" i="1"/>
  <c r="G395" i="1"/>
  <c r="H395" i="1"/>
  <c r="I395" i="1"/>
  <c r="J395" i="1"/>
  <c r="K395" i="1"/>
  <c r="L395" i="1"/>
  <c r="B396" i="1"/>
  <c r="C396" i="1"/>
  <c r="D396" i="1"/>
  <c r="E396" i="1"/>
  <c r="F396" i="1"/>
  <c r="G396" i="1"/>
  <c r="H396" i="1"/>
  <c r="I396" i="1"/>
  <c r="J396" i="1"/>
  <c r="K396" i="1"/>
  <c r="L396" i="1"/>
  <c r="B397" i="1"/>
  <c r="C397" i="1"/>
  <c r="D397" i="1"/>
  <c r="E397" i="1"/>
  <c r="F397" i="1"/>
  <c r="G397" i="1"/>
  <c r="H397" i="1"/>
  <c r="I397" i="1"/>
  <c r="J397" i="1"/>
  <c r="K397" i="1"/>
  <c r="L397" i="1"/>
  <c r="B398" i="1"/>
  <c r="C398" i="1"/>
  <c r="D398" i="1"/>
  <c r="E398" i="1"/>
  <c r="F398" i="1"/>
  <c r="G398" i="1"/>
  <c r="H398" i="1"/>
  <c r="I398" i="1"/>
  <c r="J398" i="1"/>
  <c r="K398" i="1"/>
  <c r="L398" i="1"/>
  <c r="B399" i="1"/>
  <c r="C399" i="1"/>
  <c r="D399" i="1"/>
  <c r="E399" i="1"/>
  <c r="F399" i="1"/>
  <c r="G399" i="1"/>
  <c r="H399" i="1"/>
  <c r="I399" i="1"/>
  <c r="J399" i="1"/>
  <c r="K399" i="1"/>
  <c r="L399" i="1"/>
  <c r="B400" i="1"/>
  <c r="C400" i="1"/>
  <c r="D400" i="1"/>
  <c r="E400" i="1"/>
  <c r="F400" i="1"/>
  <c r="G400" i="1"/>
  <c r="H400" i="1"/>
  <c r="I400" i="1"/>
  <c r="J400" i="1"/>
  <c r="K400" i="1"/>
  <c r="L400" i="1"/>
  <c r="B401" i="1"/>
  <c r="C401" i="1"/>
  <c r="D401" i="1"/>
  <c r="E401" i="1"/>
  <c r="F401" i="1"/>
  <c r="G401" i="1"/>
  <c r="H401" i="1"/>
  <c r="I401" i="1"/>
  <c r="J401" i="1"/>
  <c r="K401" i="1"/>
  <c r="L401" i="1"/>
  <c r="B402" i="1"/>
  <c r="C402" i="1"/>
  <c r="D402" i="1"/>
  <c r="E402" i="1"/>
  <c r="F402" i="1"/>
  <c r="G402" i="1"/>
  <c r="H402" i="1"/>
  <c r="I402" i="1"/>
  <c r="J402" i="1"/>
  <c r="K402" i="1"/>
  <c r="L402" i="1"/>
  <c r="B403" i="1"/>
  <c r="C403" i="1"/>
  <c r="D403" i="1"/>
  <c r="E403" i="1"/>
  <c r="F403" i="1"/>
  <c r="G403" i="1"/>
  <c r="H403" i="1"/>
  <c r="I403" i="1"/>
  <c r="J403" i="1"/>
  <c r="K403" i="1"/>
  <c r="L403" i="1"/>
  <c r="B404" i="1"/>
  <c r="C404" i="1"/>
  <c r="D404" i="1"/>
  <c r="E404" i="1"/>
  <c r="F404" i="1"/>
  <c r="G404" i="1"/>
  <c r="H404" i="1"/>
  <c r="I404" i="1"/>
  <c r="J404" i="1"/>
  <c r="K404" i="1"/>
  <c r="L404" i="1"/>
  <c r="B389" i="1"/>
  <c r="C389" i="1"/>
  <c r="D389" i="1"/>
  <c r="E389" i="1"/>
  <c r="F389" i="1"/>
  <c r="G389" i="1"/>
  <c r="H389" i="1"/>
  <c r="B390" i="1"/>
  <c r="C390" i="1"/>
  <c r="D390" i="1"/>
  <c r="E390" i="1"/>
  <c r="F390" i="1"/>
  <c r="G390" i="1"/>
  <c r="H390" i="1"/>
  <c r="B391" i="1"/>
  <c r="C391" i="1"/>
  <c r="D391" i="1"/>
  <c r="E391" i="1"/>
  <c r="F391" i="1"/>
  <c r="G391" i="1"/>
  <c r="H391" i="1"/>
  <c r="B392" i="1"/>
  <c r="C392" i="1"/>
  <c r="D392" i="1"/>
  <c r="E392" i="1"/>
  <c r="F392" i="1"/>
  <c r="G392" i="1"/>
  <c r="H392" i="1"/>
  <c r="B393" i="1"/>
  <c r="C393" i="1"/>
  <c r="D393" i="1"/>
  <c r="A393" i="2" s="1"/>
  <c r="E393" i="1"/>
  <c r="F393" i="1"/>
  <c r="G393" i="1"/>
  <c r="H393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77" i="1"/>
  <c r="C377" i="1"/>
  <c r="D377" i="1"/>
  <c r="E377" i="1"/>
  <c r="F377" i="1"/>
  <c r="G377" i="1"/>
  <c r="H377" i="1"/>
  <c r="I377" i="1"/>
  <c r="J377" i="1"/>
  <c r="K377" i="1"/>
  <c r="L377" i="1"/>
  <c r="B378" i="1"/>
  <c r="C378" i="1"/>
  <c r="D378" i="1"/>
  <c r="E378" i="1"/>
  <c r="F378" i="1"/>
  <c r="G378" i="1"/>
  <c r="H378" i="1"/>
  <c r="I378" i="1"/>
  <c r="J378" i="1"/>
  <c r="K378" i="1"/>
  <c r="L378" i="1"/>
  <c r="B372" i="1"/>
  <c r="B373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59" i="1"/>
  <c r="C359" i="1"/>
  <c r="D359" i="1"/>
  <c r="E359" i="1"/>
  <c r="F359" i="1"/>
  <c r="G359" i="1"/>
  <c r="H359" i="1"/>
  <c r="I359" i="1"/>
  <c r="J359" i="1"/>
  <c r="K359" i="1"/>
  <c r="L359" i="1"/>
  <c r="B360" i="1"/>
  <c r="C360" i="1"/>
  <c r="D360" i="1"/>
  <c r="E360" i="1"/>
  <c r="F360" i="1"/>
  <c r="G360" i="1"/>
  <c r="H360" i="1"/>
  <c r="I360" i="1"/>
  <c r="J360" i="1"/>
  <c r="K360" i="1"/>
  <c r="L360" i="1"/>
  <c r="B361" i="1"/>
  <c r="C361" i="1"/>
  <c r="D361" i="1"/>
  <c r="E361" i="1"/>
  <c r="F361" i="1"/>
  <c r="G361" i="1"/>
  <c r="H361" i="1"/>
  <c r="I361" i="1"/>
  <c r="J361" i="1"/>
  <c r="K361" i="1"/>
  <c r="L361" i="1"/>
  <c r="B362" i="1"/>
  <c r="C362" i="1"/>
  <c r="D362" i="1"/>
  <c r="E362" i="1"/>
  <c r="F362" i="1"/>
  <c r="G362" i="1"/>
  <c r="H362" i="1"/>
  <c r="I362" i="1"/>
  <c r="J362" i="1"/>
  <c r="K362" i="1"/>
  <c r="L362" i="1"/>
  <c r="B363" i="1"/>
  <c r="C363" i="1"/>
  <c r="D363" i="1"/>
  <c r="E363" i="1"/>
  <c r="F363" i="1"/>
  <c r="G363" i="1"/>
  <c r="H363" i="1"/>
  <c r="I363" i="1"/>
  <c r="J363" i="1"/>
  <c r="K363" i="1"/>
  <c r="L363" i="1"/>
  <c r="B364" i="1"/>
  <c r="C364" i="1"/>
  <c r="D364" i="1"/>
  <c r="E364" i="1"/>
  <c r="F364" i="1"/>
  <c r="G364" i="1"/>
  <c r="H364" i="1"/>
  <c r="I364" i="1"/>
  <c r="J364" i="1"/>
  <c r="K364" i="1"/>
  <c r="L364" i="1"/>
  <c r="B365" i="1"/>
  <c r="C365" i="1"/>
  <c r="D365" i="1"/>
  <c r="E365" i="1"/>
  <c r="F365" i="1"/>
  <c r="G365" i="1"/>
  <c r="H365" i="1"/>
  <c r="I365" i="1"/>
  <c r="J365" i="1"/>
  <c r="K365" i="1"/>
  <c r="L365" i="1"/>
  <c r="B366" i="1"/>
  <c r="C366" i="1"/>
  <c r="D366" i="1"/>
  <c r="E366" i="1"/>
  <c r="F366" i="1"/>
  <c r="G366" i="1"/>
  <c r="H366" i="1"/>
  <c r="I366" i="1"/>
  <c r="J366" i="1"/>
  <c r="K366" i="1"/>
  <c r="L366" i="1"/>
  <c r="B367" i="1"/>
  <c r="C367" i="1"/>
  <c r="D367" i="1"/>
  <c r="E367" i="1"/>
  <c r="F367" i="1"/>
  <c r="G367" i="1"/>
  <c r="H367" i="1"/>
  <c r="I367" i="1"/>
  <c r="J367" i="1"/>
  <c r="K367" i="1"/>
  <c r="L367" i="1"/>
  <c r="B368" i="1"/>
  <c r="A368" i="2" s="1"/>
  <c r="C368" i="1"/>
  <c r="D368" i="1"/>
  <c r="E368" i="1"/>
  <c r="F368" i="1"/>
  <c r="G368" i="1"/>
  <c r="H368" i="1"/>
  <c r="I368" i="1"/>
  <c r="J368" i="1"/>
  <c r="K368" i="1"/>
  <c r="L368" i="1"/>
  <c r="B369" i="1"/>
  <c r="C369" i="1"/>
  <c r="D369" i="1"/>
  <c r="E369" i="1"/>
  <c r="F369" i="1"/>
  <c r="G369" i="1"/>
  <c r="H369" i="1"/>
  <c r="I369" i="1"/>
  <c r="J369" i="1"/>
  <c r="K369" i="1"/>
  <c r="L369" i="1"/>
  <c r="B354" i="1"/>
  <c r="C354" i="1"/>
  <c r="D354" i="1"/>
  <c r="E354" i="1"/>
  <c r="F354" i="1"/>
  <c r="G354" i="1"/>
  <c r="H354" i="1"/>
  <c r="B355" i="1"/>
  <c r="C355" i="1"/>
  <c r="D355" i="1"/>
  <c r="E355" i="1"/>
  <c r="F355" i="1"/>
  <c r="G355" i="1"/>
  <c r="H355" i="1"/>
  <c r="B356" i="1"/>
  <c r="C356" i="1"/>
  <c r="D356" i="1"/>
  <c r="E356" i="1"/>
  <c r="F356" i="1"/>
  <c r="G356" i="1"/>
  <c r="H356" i="1"/>
  <c r="B357" i="1"/>
  <c r="C357" i="1"/>
  <c r="D357" i="1"/>
  <c r="E357" i="1"/>
  <c r="F357" i="1"/>
  <c r="G357" i="1"/>
  <c r="H357" i="1"/>
  <c r="B358" i="1"/>
  <c r="C358" i="1"/>
  <c r="D358" i="1"/>
  <c r="E358" i="1"/>
  <c r="F358" i="1"/>
  <c r="G358" i="1"/>
  <c r="H358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42" i="1"/>
  <c r="C342" i="1"/>
  <c r="D342" i="1"/>
  <c r="E342" i="1"/>
  <c r="F342" i="1"/>
  <c r="G342" i="1"/>
  <c r="H342" i="1"/>
  <c r="I342" i="1"/>
  <c r="J342" i="1"/>
  <c r="K342" i="1"/>
  <c r="L342" i="1"/>
  <c r="B343" i="1"/>
  <c r="C343" i="1"/>
  <c r="D343" i="1"/>
  <c r="E343" i="1"/>
  <c r="F343" i="1"/>
  <c r="G343" i="1"/>
  <c r="H343" i="1"/>
  <c r="I343" i="1"/>
  <c r="J343" i="1"/>
  <c r="K343" i="1"/>
  <c r="L343" i="1"/>
  <c r="B337" i="1"/>
  <c r="B338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24" i="1"/>
  <c r="C324" i="1"/>
  <c r="D324" i="1"/>
  <c r="E324" i="1"/>
  <c r="F324" i="1"/>
  <c r="G324" i="1"/>
  <c r="H324" i="1"/>
  <c r="I324" i="1"/>
  <c r="J324" i="1"/>
  <c r="K324" i="1"/>
  <c r="L324" i="1"/>
  <c r="B325" i="1"/>
  <c r="C325" i="1"/>
  <c r="D325" i="1"/>
  <c r="E325" i="1"/>
  <c r="F325" i="1"/>
  <c r="G325" i="1"/>
  <c r="H325" i="1"/>
  <c r="I325" i="1"/>
  <c r="J325" i="1"/>
  <c r="K325" i="1"/>
  <c r="L325" i="1"/>
  <c r="B326" i="1"/>
  <c r="C326" i="1"/>
  <c r="D326" i="1"/>
  <c r="E326" i="1"/>
  <c r="F326" i="1"/>
  <c r="G326" i="1"/>
  <c r="H326" i="1"/>
  <c r="I326" i="1"/>
  <c r="J326" i="1"/>
  <c r="K326" i="1"/>
  <c r="L326" i="1"/>
  <c r="B327" i="1"/>
  <c r="C327" i="1"/>
  <c r="D327" i="1"/>
  <c r="E327" i="1"/>
  <c r="F327" i="1"/>
  <c r="G327" i="1"/>
  <c r="H327" i="1"/>
  <c r="I327" i="1"/>
  <c r="J327" i="1"/>
  <c r="K327" i="1"/>
  <c r="L327" i="1"/>
  <c r="B328" i="1"/>
  <c r="C328" i="1"/>
  <c r="D328" i="1"/>
  <c r="E328" i="1"/>
  <c r="F328" i="1"/>
  <c r="G328" i="1"/>
  <c r="H328" i="1"/>
  <c r="I328" i="1"/>
  <c r="J328" i="1"/>
  <c r="K328" i="1"/>
  <c r="L328" i="1"/>
  <c r="B329" i="1"/>
  <c r="C329" i="1"/>
  <c r="D329" i="1"/>
  <c r="E329" i="1"/>
  <c r="F329" i="1"/>
  <c r="G329" i="1"/>
  <c r="H329" i="1"/>
  <c r="I329" i="1"/>
  <c r="J329" i="1"/>
  <c r="K329" i="1"/>
  <c r="L329" i="1"/>
  <c r="B330" i="1"/>
  <c r="C330" i="1"/>
  <c r="D330" i="1"/>
  <c r="E330" i="1"/>
  <c r="F330" i="1"/>
  <c r="G330" i="1"/>
  <c r="H330" i="1"/>
  <c r="I330" i="1"/>
  <c r="J330" i="1"/>
  <c r="K330" i="1"/>
  <c r="L330" i="1"/>
  <c r="B331" i="1"/>
  <c r="C331" i="1"/>
  <c r="D331" i="1"/>
  <c r="E331" i="1"/>
  <c r="F331" i="1"/>
  <c r="G331" i="1"/>
  <c r="H331" i="1"/>
  <c r="I331" i="1"/>
  <c r="J331" i="1"/>
  <c r="K331" i="1"/>
  <c r="L331" i="1"/>
  <c r="B332" i="1"/>
  <c r="C332" i="1"/>
  <c r="D332" i="1"/>
  <c r="E332" i="1"/>
  <c r="F332" i="1"/>
  <c r="G332" i="1"/>
  <c r="H332" i="1"/>
  <c r="I332" i="1"/>
  <c r="J332" i="1"/>
  <c r="K332" i="1"/>
  <c r="L332" i="1"/>
  <c r="B333" i="1"/>
  <c r="C333" i="1"/>
  <c r="D333" i="1"/>
  <c r="E333" i="1"/>
  <c r="F333" i="1"/>
  <c r="G333" i="1"/>
  <c r="H333" i="1"/>
  <c r="I333" i="1"/>
  <c r="J333" i="1"/>
  <c r="K333" i="1"/>
  <c r="L333" i="1"/>
  <c r="B334" i="1"/>
  <c r="C334" i="1"/>
  <c r="D334" i="1"/>
  <c r="E334" i="1"/>
  <c r="F334" i="1"/>
  <c r="G334" i="1"/>
  <c r="H334" i="1"/>
  <c r="I334" i="1"/>
  <c r="J334" i="1"/>
  <c r="K334" i="1"/>
  <c r="L334" i="1"/>
  <c r="B319" i="1"/>
  <c r="C319" i="1"/>
  <c r="D319" i="1"/>
  <c r="E319" i="1"/>
  <c r="F319" i="1"/>
  <c r="G319" i="1"/>
  <c r="H319" i="1"/>
  <c r="B320" i="1"/>
  <c r="C320" i="1"/>
  <c r="D320" i="1"/>
  <c r="E320" i="1"/>
  <c r="F320" i="1"/>
  <c r="G320" i="1"/>
  <c r="H320" i="1"/>
  <c r="B321" i="1"/>
  <c r="C321" i="1"/>
  <c r="D321" i="1"/>
  <c r="E321" i="1"/>
  <c r="F321" i="1"/>
  <c r="G321" i="1"/>
  <c r="H321" i="1"/>
  <c r="B322" i="1"/>
  <c r="C322" i="1"/>
  <c r="D322" i="1"/>
  <c r="E322" i="1"/>
  <c r="F322" i="1"/>
  <c r="G322" i="1"/>
  <c r="H322" i="1"/>
  <c r="B323" i="1"/>
  <c r="C323" i="1"/>
  <c r="D323" i="1"/>
  <c r="E323" i="1"/>
  <c r="F323" i="1"/>
  <c r="G323" i="1"/>
  <c r="H323" i="1"/>
  <c r="B309" i="1"/>
  <c r="C309" i="1"/>
  <c r="D309" i="1"/>
  <c r="E309" i="1"/>
  <c r="A309" i="2" s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A316" i="2" s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07" i="1"/>
  <c r="C307" i="1"/>
  <c r="D307" i="1"/>
  <c r="E307" i="1"/>
  <c r="F307" i="1"/>
  <c r="G307" i="1"/>
  <c r="H307" i="1"/>
  <c r="I307" i="1"/>
  <c r="J307" i="1"/>
  <c r="K307" i="1"/>
  <c r="L307" i="1"/>
  <c r="B308" i="1"/>
  <c r="C308" i="1"/>
  <c r="D308" i="1"/>
  <c r="E308" i="1"/>
  <c r="F308" i="1"/>
  <c r="G308" i="1"/>
  <c r="H308" i="1"/>
  <c r="I308" i="1"/>
  <c r="J308" i="1"/>
  <c r="K308" i="1"/>
  <c r="L308" i="1"/>
  <c r="B302" i="1"/>
  <c r="B303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289" i="1"/>
  <c r="C289" i="1"/>
  <c r="D289" i="1"/>
  <c r="E289" i="1"/>
  <c r="F289" i="1"/>
  <c r="G289" i="1"/>
  <c r="H289" i="1"/>
  <c r="I289" i="1"/>
  <c r="J289" i="1"/>
  <c r="K289" i="1"/>
  <c r="L289" i="1"/>
  <c r="B290" i="1"/>
  <c r="C290" i="1"/>
  <c r="D290" i="1"/>
  <c r="E290" i="1"/>
  <c r="F290" i="1"/>
  <c r="G290" i="1"/>
  <c r="H290" i="1"/>
  <c r="I290" i="1"/>
  <c r="J290" i="1"/>
  <c r="K290" i="1"/>
  <c r="L290" i="1"/>
  <c r="B291" i="1"/>
  <c r="C291" i="1"/>
  <c r="D291" i="1"/>
  <c r="E291" i="1"/>
  <c r="F291" i="1"/>
  <c r="G291" i="1"/>
  <c r="H291" i="1"/>
  <c r="I291" i="1"/>
  <c r="J291" i="1"/>
  <c r="K291" i="1"/>
  <c r="L291" i="1"/>
  <c r="B292" i="1"/>
  <c r="C292" i="1"/>
  <c r="D292" i="1"/>
  <c r="A292" i="2" s="1"/>
  <c r="E292" i="1"/>
  <c r="F292" i="1"/>
  <c r="G292" i="1"/>
  <c r="H292" i="1"/>
  <c r="I292" i="1"/>
  <c r="J292" i="1"/>
  <c r="K292" i="1"/>
  <c r="L292" i="1"/>
  <c r="B293" i="1"/>
  <c r="C293" i="1"/>
  <c r="D293" i="1"/>
  <c r="E293" i="1"/>
  <c r="F293" i="1"/>
  <c r="G293" i="1"/>
  <c r="H293" i="1"/>
  <c r="I293" i="1"/>
  <c r="J293" i="1"/>
  <c r="K293" i="1"/>
  <c r="L293" i="1"/>
  <c r="B294" i="1"/>
  <c r="C294" i="1"/>
  <c r="D294" i="1"/>
  <c r="E294" i="1"/>
  <c r="F294" i="1"/>
  <c r="G294" i="1"/>
  <c r="H294" i="1"/>
  <c r="I294" i="1"/>
  <c r="J294" i="1"/>
  <c r="K294" i="1"/>
  <c r="L294" i="1"/>
  <c r="B295" i="1"/>
  <c r="C295" i="1"/>
  <c r="D295" i="1"/>
  <c r="E295" i="1"/>
  <c r="F295" i="1"/>
  <c r="G295" i="1"/>
  <c r="H295" i="1"/>
  <c r="I295" i="1"/>
  <c r="J295" i="1"/>
  <c r="K295" i="1"/>
  <c r="L295" i="1"/>
  <c r="B296" i="1"/>
  <c r="C296" i="1"/>
  <c r="D296" i="1"/>
  <c r="E296" i="1"/>
  <c r="F296" i="1"/>
  <c r="G296" i="1"/>
  <c r="H296" i="1"/>
  <c r="I296" i="1"/>
  <c r="J296" i="1"/>
  <c r="K296" i="1"/>
  <c r="L296" i="1"/>
  <c r="B297" i="1"/>
  <c r="C297" i="1"/>
  <c r="D297" i="1"/>
  <c r="E297" i="1"/>
  <c r="F297" i="1"/>
  <c r="G297" i="1"/>
  <c r="H297" i="1"/>
  <c r="I297" i="1"/>
  <c r="J297" i="1"/>
  <c r="K297" i="1"/>
  <c r="L297" i="1"/>
  <c r="B298" i="1"/>
  <c r="C298" i="1"/>
  <c r="D298" i="1"/>
  <c r="E298" i="1"/>
  <c r="F298" i="1"/>
  <c r="G298" i="1"/>
  <c r="H298" i="1"/>
  <c r="I298" i="1"/>
  <c r="J298" i="1"/>
  <c r="K298" i="1"/>
  <c r="L298" i="1"/>
  <c r="B299" i="1"/>
  <c r="C299" i="1"/>
  <c r="D299" i="1"/>
  <c r="E299" i="1"/>
  <c r="F299" i="1"/>
  <c r="G299" i="1"/>
  <c r="H299" i="1"/>
  <c r="I299" i="1"/>
  <c r="J299" i="1"/>
  <c r="K299" i="1"/>
  <c r="L299" i="1"/>
  <c r="B284" i="1"/>
  <c r="C284" i="1"/>
  <c r="D284" i="1"/>
  <c r="E284" i="1"/>
  <c r="F284" i="1"/>
  <c r="G284" i="1"/>
  <c r="H284" i="1"/>
  <c r="B285" i="1"/>
  <c r="C285" i="1"/>
  <c r="D285" i="1"/>
  <c r="E285" i="1"/>
  <c r="F285" i="1"/>
  <c r="G285" i="1"/>
  <c r="H285" i="1"/>
  <c r="B286" i="1"/>
  <c r="C286" i="1"/>
  <c r="D286" i="1"/>
  <c r="E286" i="1"/>
  <c r="F286" i="1"/>
  <c r="G286" i="1"/>
  <c r="H286" i="1"/>
  <c r="B287" i="1"/>
  <c r="C287" i="1"/>
  <c r="D287" i="1"/>
  <c r="E287" i="1"/>
  <c r="F287" i="1"/>
  <c r="G287" i="1"/>
  <c r="H287" i="1"/>
  <c r="B288" i="1"/>
  <c r="C288" i="1"/>
  <c r="D288" i="1"/>
  <c r="E288" i="1"/>
  <c r="F288" i="1"/>
  <c r="G288" i="1"/>
  <c r="H288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A276" i="2" s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A278" i="2" s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A283" i="2" s="1"/>
  <c r="E283" i="1"/>
  <c r="F283" i="1"/>
  <c r="G283" i="1"/>
  <c r="H283" i="1"/>
  <c r="I283" i="1"/>
  <c r="J283" i="1"/>
  <c r="B272" i="1"/>
  <c r="C272" i="1"/>
  <c r="D272" i="1"/>
  <c r="E272" i="1"/>
  <c r="F272" i="1"/>
  <c r="G272" i="1"/>
  <c r="H272" i="1"/>
  <c r="I272" i="1"/>
  <c r="J272" i="1"/>
  <c r="K272" i="1"/>
  <c r="L272" i="1"/>
  <c r="B273" i="1"/>
  <c r="C273" i="1"/>
  <c r="D273" i="1"/>
  <c r="E273" i="1"/>
  <c r="F273" i="1"/>
  <c r="G273" i="1"/>
  <c r="H273" i="1"/>
  <c r="I273" i="1"/>
  <c r="J273" i="1"/>
  <c r="K273" i="1"/>
  <c r="L273" i="1"/>
  <c r="B267" i="1"/>
  <c r="B268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54" i="1"/>
  <c r="C254" i="1"/>
  <c r="D254" i="1"/>
  <c r="E254" i="1"/>
  <c r="F254" i="1"/>
  <c r="G254" i="1"/>
  <c r="H254" i="1"/>
  <c r="I254" i="1"/>
  <c r="J254" i="1"/>
  <c r="K254" i="1"/>
  <c r="L254" i="1"/>
  <c r="B255" i="1"/>
  <c r="C255" i="1"/>
  <c r="D255" i="1"/>
  <c r="E255" i="1"/>
  <c r="F255" i="1"/>
  <c r="G255" i="1"/>
  <c r="H255" i="1"/>
  <c r="I255" i="1"/>
  <c r="J255" i="1"/>
  <c r="K255" i="1"/>
  <c r="L255" i="1"/>
  <c r="B256" i="1"/>
  <c r="C256" i="1"/>
  <c r="D256" i="1"/>
  <c r="E256" i="1"/>
  <c r="F256" i="1"/>
  <c r="G256" i="1"/>
  <c r="H256" i="1"/>
  <c r="I256" i="1"/>
  <c r="J256" i="1"/>
  <c r="K256" i="1"/>
  <c r="L256" i="1"/>
  <c r="B257" i="1"/>
  <c r="C257" i="1"/>
  <c r="D257" i="1"/>
  <c r="E257" i="1"/>
  <c r="F257" i="1"/>
  <c r="G257" i="1"/>
  <c r="H257" i="1"/>
  <c r="I257" i="1"/>
  <c r="J257" i="1"/>
  <c r="K257" i="1"/>
  <c r="L257" i="1"/>
  <c r="B258" i="1"/>
  <c r="C258" i="1"/>
  <c r="D258" i="1"/>
  <c r="E258" i="1"/>
  <c r="F258" i="1"/>
  <c r="G258" i="1"/>
  <c r="H258" i="1"/>
  <c r="I258" i="1"/>
  <c r="J258" i="1"/>
  <c r="K258" i="1"/>
  <c r="L258" i="1"/>
  <c r="B259" i="1"/>
  <c r="C259" i="1"/>
  <c r="D259" i="1"/>
  <c r="E259" i="1"/>
  <c r="F259" i="1"/>
  <c r="G259" i="1"/>
  <c r="H259" i="1"/>
  <c r="I259" i="1"/>
  <c r="J259" i="1"/>
  <c r="K259" i="1"/>
  <c r="L259" i="1"/>
  <c r="B260" i="1"/>
  <c r="C260" i="1"/>
  <c r="D260" i="1"/>
  <c r="E260" i="1"/>
  <c r="F260" i="1"/>
  <c r="G260" i="1"/>
  <c r="H260" i="1"/>
  <c r="I260" i="1"/>
  <c r="J260" i="1"/>
  <c r="K260" i="1"/>
  <c r="L260" i="1"/>
  <c r="B261" i="1"/>
  <c r="C261" i="1"/>
  <c r="D261" i="1"/>
  <c r="E261" i="1"/>
  <c r="F261" i="1"/>
  <c r="G261" i="1"/>
  <c r="H261" i="1"/>
  <c r="I261" i="1"/>
  <c r="J261" i="1"/>
  <c r="K261" i="1"/>
  <c r="L261" i="1"/>
  <c r="B262" i="1"/>
  <c r="C262" i="1"/>
  <c r="D262" i="1"/>
  <c r="E262" i="1"/>
  <c r="F262" i="1"/>
  <c r="G262" i="1"/>
  <c r="H262" i="1"/>
  <c r="I262" i="1"/>
  <c r="J262" i="1"/>
  <c r="K262" i="1"/>
  <c r="L262" i="1"/>
  <c r="B263" i="1"/>
  <c r="C263" i="1"/>
  <c r="D263" i="1"/>
  <c r="E263" i="1"/>
  <c r="F263" i="1"/>
  <c r="G263" i="1"/>
  <c r="H263" i="1"/>
  <c r="I263" i="1"/>
  <c r="J263" i="1"/>
  <c r="K263" i="1"/>
  <c r="L263" i="1"/>
  <c r="B264" i="1"/>
  <c r="C264" i="1"/>
  <c r="D264" i="1"/>
  <c r="E264" i="1"/>
  <c r="F264" i="1"/>
  <c r="G264" i="1"/>
  <c r="H264" i="1"/>
  <c r="I264" i="1"/>
  <c r="J264" i="1"/>
  <c r="K264" i="1"/>
  <c r="L264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A243" i="2" s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A247" i="2" s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37" i="1"/>
  <c r="C237" i="1"/>
  <c r="A237" i="2" s="1"/>
  <c r="D237" i="1"/>
  <c r="E237" i="1"/>
  <c r="F237" i="1"/>
  <c r="G237" i="1"/>
  <c r="H237" i="1"/>
  <c r="I237" i="1"/>
  <c r="J237" i="1"/>
  <c r="K237" i="1"/>
  <c r="L237" i="1"/>
  <c r="B238" i="1"/>
  <c r="C238" i="1"/>
  <c r="D238" i="1"/>
  <c r="E238" i="1"/>
  <c r="F238" i="1"/>
  <c r="G238" i="1"/>
  <c r="H238" i="1"/>
  <c r="I238" i="1"/>
  <c r="J238" i="1"/>
  <c r="K238" i="1"/>
  <c r="L238" i="1"/>
  <c r="B232" i="1"/>
  <c r="B233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19" i="1"/>
  <c r="C219" i="1"/>
  <c r="D219" i="1"/>
  <c r="E219" i="1"/>
  <c r="F219" i="1"/>
  <c r="G219" i="1"/>
  <c r="H219" i="1"/>
  <c r="I219" i="1"/>
  <c r="J219" i="1"/>
  <c r="K219" i="1"/>
  <c r="L219" i="1"/>
  <c r="B220" i="1"/>
  <c r="A220" i="2" s="1"/>
  <c r="C220" i="1"/>
  <c r="D220" i="1"/>
  <c r="E220" i="1"/>
  <c r="F220" i="1"/>
  <c r="G220" i="1"/>
  <c r="H220" i="1"/>
  <c r="I220" i="1"/>
  <c r="J220" i="1"/>
  <c r="K220" i="1"/>
  <c r="L220" i="1"/>
  <c r="B221" i="1"/>
  <c r="C221" i="1"/>
  <c r="D221" i="1"/>
  <c r="E221" i="1"/>
  <c r="F221" i="1"/>
  <c r="G221" i="1"/>
  <c r="H221" i="1"/>
  <c r="I221" i="1"/>
  <c r="J221" i="1"/>
  <c r="K221" i="1"/>
  <c r="L221" i="1"/>
  <c r="B222" i="1"/>
  <c r="C222" i="1"/>
  <c r="D222" i="1"/>
  <c r="E222" i="1"/>
  <c r="F222" i="1"/>
  <c r="G222" i="1"/>
  <c r="H222" i="1"/>
  <c r="I222" i="1"/>
  <c r="J222" i="1"/>
  <c r="K222" i="1"/>
  <c r="L222" i="1"/>
  <c r="B223" i="1"/>
  <c r="C223" i="1"/>
  <c r="D223" i="1"/>
  <c r="E223" i="1"/>
  <c r="F223" i="1"/>
  <c r="G223" i="1"/>
  <c r="H223" i="1"/>
  <c r="I223" i="1"/>
  <c r="J223" i="1"/>
  <c r="K223" i="1"/>
  <c r="L223" i="1"/>
  <c r="B224" i="1"/>
  <c r="C224" i="1"/>
  <c r="D224" i="1"/>
  <c r="E224" i="1"/>
  <c r="F224" i="1"/>
  <c r="G224" i="1"/>
  <c r="H224" i="1"/>
  <c r="I224" i="1"/>
  <c r="J224" i="1"/>
  <c r="K224" i="1"/>
  <c r="L224" i="1"/>
  <c r="B225" i="1"/>
  <c r="C225" i="1"/>
  <c r="D225" i="1"/>
  <c r="E225" i="1"/>
  <c r="F225" i="1"/>
  <c r="G225" i="1"/>
  <c r="H225" i="1"/>
  <c r="I225" i="1"/>
  <c r="J225" i="1"/>
  <c r="K225" i="1"/>
  <c r="L225" i="1"/>
  <c r="B226" i="1"/>
  <c r="C226" i="1"/>
  <c r="D226" i="1"/>
  <c r="A226" i="2" s="1"/>
  <c r="E226" i="1"/>
  <c r="F226" i="1"/>
  <c r="G226" i="1"/>
  <c r="H226" i="1"/>
  <c r="I226" i="1"/>
  <c r="J226" i="1"/>
  <c r="K226" i="1"/>
  <c r="L226" i="1"/>
  <c r="B227" i="1"/>
  <c r="C227" i="1"/>
  <c r="D227" i="1"/>
  <c r="E227" i="1"/>
  <c r="F227" i="1"/>
  <c r="G227" i="1"/>
  <c r="H227" i="1"/>
  <c r="I227" i="1"/>
  <c r="J227" i="1"/>
  <c r="K227" i="1"/>
  <c r="L227" i="1"/>
  <c r="B228" i="1"/>
  <c r="C228" i="1"/>
  <c r="D228" i="1"/>
  <c r="E228" i="1"/>
  <c r="F228" i="1"/>
  <c r="G228" i="1"/>
  <c r="H228" i="1"/>
  <c r="I228" i="1"/>
  <c r="J228" i="1"/>
  <c r="K228" i="1"/>
  <c r="L228" i="1"/>
  <c r="B229" i="1"/>
  <c r="C229" i="1"/>
  <c r="D229" i="1"/>
  <c r="E229" i="1"/>
  <c r="F229" i="1"/>
  <c r="G229" i="1"/>
  <c r="H229" i="1"/>
  <c r="I229" i="1"/>
  <c r="J229" i="1"/>
  <c r="K229" i="1"/>
  <c r="L229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A216" i="2" s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02" i="1"/>
  <c r="C202" i="1"/>
  <c r="D202" i="1"/>
  <c r="E202" i="1"/>
  <c r="F202" i="1"/>
  <c r="G202" i="1"/>
  <c r="H202" i="1"/>
  <c r="I202" i="1"/>
  <c r="J202" i="1"/>
  <c r="K202" i="1"/>
  <c r="L202" i="1"/>
  <c r="B203" i="1"/>
  <c r="C203" i="1"/>
  <c r="D203" i="1"/>
  <c r="E203" i="1"/>
  <c r="F203" i="1"/>
  <c r="G203" i="1"/>
  <c r="H203" i="1"/>
  <c r="I203" i="1"/>
  <c r="J203" i="1"/>
  <c r="K203" i="1"/>
  <c r="L203" i="1"/>
  <c r="B197" i="1"/>
  <c r="B198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84" i="1"/>
  <c r="C184" i="1"/>
  <c r="D184" i="1"/>
  <c r="E184" i="1"/>
  <c r="F184" i="1"/>
  <c r="G184" i="1"/>
  <c r="H184" i="1"/>
  <c r="I184" i="1"/>
  <c r="J184" i="1"/>
  <c r="K184" i="1"/>
  <c r="L184" i="1"/>
  <c r="B185" i="1"/>
  <c r="C185" i="1"/>
  <c r="D185" i="1"/>
  <c r="E185" i="1"/>
  <c r="F185" i="1"/>
  <c r="G185" i="1"/>
  <c r="H185" i="1"/>
  <c r="I185" i="1"/>
  <c r="J185" i="1"/>
  <c r="K185" i="1"/>
  <c r="L185" i="1"/>
  <c r="B186" i="1"/>
  <c r="C186" i="1"/>
  <c r="D186" i="1"/>
  <c r="E186" i="1"/>
  <c r="F186" i="1"/>
  <c r="G186" i="1"/>
  <c r="H186" i="1"/>
  <c r="I186" i="1"/>
  <c r="J186" i="1"/>
  <c r="K186" i="1"/>
  <c r="L186" i="1"/>
  <c r="B187" i="1"/>
  <c r="C187" i="1"/>
  <c r="D187" i="1"/>
  <c r="E187" i="1"/>
  <c r="F187" i="1"/>
  <c r="G187" i="1"/>
  <c r="H187" i="1"/>
  <c r="I187" i="1"/>
  <c r="J187" i="1"/>
  <c r="K187" i="1"/>
  <c r="L187" i="1"/>
  <c r="B188" i="1"/>
  <c r="C188" i="1"/>
  <c r="D188" i="1"/>
  <c r="E188" i="1"/>
  <c r="F188" i="1"/>
  <c r="G188" i="1"/>
  <c r="H188" i="1"/>
  <c r="I188" i="1"/>
  <c r="J188" i="1"/>
  <c r="K188" i="1"/>
  <c r="L188" i="1"/>
  <c r="B189" i="1"/>
  <c r="C189" i="1"/>
  <c r="D189" i="1"/>
  <c r="E189" i="1"/>
  <c r="F189" i="1"/>
  <c r="G189" i="1"/>
  <c r="H189" i="1"/>
  <c r="I189" i="1"/>
  <c r="J189" i="1"/>
  <c r="K189" i="1"/>
  <c r="L189" i="1"/>
  <c r="B190" i="1"/>
  <c r="C190" i="1"/>
  <c r="D190" i="1"/>
  <c r="E190" i="1"/>
  <c r="F190" i="1"/>
  <c r="G190" i="1"/>
  <c r="H190" i="1"/>
  <c r="I190" i="1"/>
  <c r="J190" i="1"/>
  <c r="K190" i="1"/>
  <c r="L190" i="1"/>
  <c r="B191" i="1"/>
  <c r="C191" i="1"/>
  <c r="D191" i="1"/>
  <c r="E191" i="1"/>
  <c r="F191" i="1"/>
  <c r="G191" i="1"/>
  <c r="H191" i="1"/>
  <c r="I191" i="1"/>
  <c r="J191" i="1"/>
  <c r="K191" i="1"/>
  <c r="L191" i="1"/>
  <c r="B192" i="1"/>
  <c r="C192" i="1"/>
  <c r="D192" i="1"/>
  <c r="E192" i="1"/>
  <c r="F192" i="1"/>
  <c r="G192" i="1"/>
  <c r="H192" i="1"/>
  <c r="I192" i="1"/>
  <c r="J192" i="1"/>
  <c r="K192" i="1"/>
  <c r="L192" i="1"/>
  <c r="B193" i="1"/>
  <c r="C193" i="1"/>
  <c r="D193" i="1"/>
  <c r="E193" i="1"/>
  <c r="F193" i="1"/>
  <c r="G193" i="1"/>
  <c r="H193" i="1"/>
  <c r="I193" i="1"/>
  <c r="J193" i="1"/>
  <c r="K193" i="1"/>
  <c r="L193" i="1"/>
  <c r="B194" i="1"/>
  <c r="C194" i="1"/>
  <c r="D194" i="1"/>
  <c r="E194" i="1"/>
  <c r="F194" i="1"/>
  <c r="G194" i="1"/>
  <c r="H194" i="1"/>
  <c r="I194" i="1"/>
  <c r="J194" i="1"/>
  <c r="K194" i="1"/>
  <c r="L194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A181" i="2" s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67" i="1"/>
  <c r="C167" i="1"/>
  <c r="A167" i="2" s="1"/>
  <c r="D167" i="1"/>
  <c r="E167" i="1"/>
  <c r="F167" i="1"/>
  <c r="G167" i="1"/>
  <c r="H167" i="1"/>
  <c r="I167" i="1"/>
  <c r="J167" i="1"/>
  <c r="K167" i="1"/>
  <c r="L167" i="1"/>
  <c r="B168" i="1"/>
  <c r="C168" i="1"/>
  <c r="D168" i="1"/>
  <c r="A168" i="2" s="1"/>
  <c r="E168" i="1"/>
  <c r="F168" i="1"/>
  <c r="G168" i="1"/>
  <c r="H168" i="1"/>
  <c r="I168" i="1"/>
  <c r="J168" i="1"/>
  <c r="K168" i="1"/>
  <c r="L168" i="1"/>
  <c r="B162" i="1"/>
  <c r="B163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49" i="1"/>
  <c r="C149" i="1"/>
  <c r="D149" i="1"/>
  <c r="E149" i="1"/>
  <c r="F149" i="1"/>
  <c r="G149" i="1"/>
  <c r="H149" i="1"/>
  <c r="I149" i="1"/>
  <c r="J149" i="1"/>
  <c r="K149" i="1"/>
  <c r="L149" i="1"/>
  <c r="B150" i="1"/>
  <c r="C150" i="1"/>
  <c r="D150" i="1"/>
  <c r="E150" i="1"/>
  <c r="F150" i="1"/>
  <c r="G150" i="1"/>
  <c r="H150" i="1"/>
  <c r="I150" i="1"/>
  <c r="J150" i="1"/>
  <c r="K150" i="1"/>
  <c r="L150" i="1"/>
  <c r="B151" i="1"/>
  <c r="C151" i="1"/>
  <c r="D151" i="1"/>
  <c r="E151" i="1"/>
  <c r="F151" i="1"/>
  <c r="G151" i="1"/>
  <c r="H151" i="1"/>
  <c r="I151" i="1"/>
  <c r="J151" i="1"/>
  <c r="K151" i="1"/>
  <c r="L151" i="1"/>
  <c r="B152" i="1"/>
  <c r="C152" i="1"/>
  <c r="D152" i="1"/>
  <c r="A152" i="2" s="1"/>
  <c r="E152" i="1"/>
  <c r="F152" i="1"/>
  <c r="G152" i="1"/>
  <c r="H152" i="1"/>
  <c r="I152" i="1"/>
  <c r="J152" i="1"/>
  <c r="K152" i="1"/>
  <c r="L152" i="1"/>
  <c r="B153" i="1"/>
  <c r="C153" i="1"/>
  <c r="D153" i="1"/>
  <c r="E153" i="1"/>
  <c r="F153" i="1"/>
  <c r="G153" i="1"/>
  <c r="H153" i="1"/>
  <c r="I153" i="1"/>
  <c r="J153" i="1"/>
  <c r="K153" i="1"/>
  <c r="L153" i="1"/>
  <c r="B154" i="1"/>
  <c r="C154" i="1"/>
  <c r="D154" i="1"/>
  <c r="E154" i="1"/>
  <c r="F154" i="1"/>
  <c r="G154" i="1"/>
  <c r="H154" i="1"/>
  <c r="I154" i="1"/>
  <c r="J154" i="1"/>
  <c r="K154" i="1"/>
  <c r="L154" i="1"/>
  <c r="B155" i="1"/>
  <c r="C155" i="1"/>
  <c r="D155" i="1"/>
  <c r="E155" i="1"/>
  <c r="F155" i="1"/>
  <c r="G155" i="1"/>
  <c r="H155" i="1"/>
  <c r="I155" i="1"/>
  <c r="J155" i="1"/>
  <c r="K155" i="1"/>
  <c r="L155" i="1"/>
  <c r="B156" i="1"/>
  <c r="C156" i="1"/>
  <c r="D156" i="1"/>
  <c r="A156" i="2" s="1"/>
  <c r="E156" i="1"/>
  <c r="F156" i="1"/>
  <c r="G156" i="1"/>
  <c r="H156" i="1"/>
  <c r="I156" i="1"/>
  <c r="J156" i="1"/>
  <c r="K156" i="1"/>
  <c r="L156" i="1"/>
  <c r="B157" i="1"/>
  <c r="C157" i="1"/>
  <c r="D157" i="1"/>
  <c r="E157" i="1"/>
  <c r="F157" i="1"/>
  <c r="G157" i="1"/>
  <c r="H157" i="1"/>
  <c r="I157" i="1"/>
  <c r="J157" i="1"/>
  <c r="K157" i="1"/>
  <c r="L157" i="1"/>
  <c r="B158" i="1"/>
  <c r="C158" i="1"/>
  <c r="D158" i="1"/>
  <c r="E158" i="1"/>
  <c r="F158" i="1"/>
  <c r="G158" i="1"/>
  <c r="H158" i="1"/>
  <c r="I158" i="1"/>
  <c r="J158" i="1"/>
  <c r="K158" i="1"/>
  <c r="L158" i="1"/>
  <c r="B159" i="1"/>
  <c r="C159" i="1"/>
  <c r="D159" i="1"/>
  <c r="E159" i="1"/>
  <c r="F159" i="1"/>
  <c r="G159" i="1"/>
  <c r="H159" i="1"/>
  <c r="I159" i="1"/>
  <c r="J159" i="1"/>
  <c r="K159" i="1"/>
  <c r="L159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A148" i="2" s="1"/>
  <c r="E148" i="1"/>
  <c r="F148" i="1"/>
  <c r="G148" i="1"/>
  <c r="H148" i="1"/>
  <c r="B134" i="1"/>
  <c r="C134" i="1"/>
  <c r="D134" i="1"/>
  <c r="E134" i="1"/>
  <c r="A134" i="2" s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A138" i="2" s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A142" i="2" s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32" i="1"/>
  <c r="C132" i="1"/>
  <c r="D132" i="1"/>
  <c r="E132" i="1"/>
  <c r="F132" i="1"/>
  <c r="G132" i="1"/>
  <c r="H132" i="1"/>
  <c r="I132" i="1"/>
  <c r="J132" i="1"/>
  <c r="K132" i="1"/>
  <c r="L132" i="1"/>
  <c r="B133" i="1"/>
  <c r="C133" i="1"/>
  <c r="D133" i="1"/>
  <c r="E133" i="1"/>
  <c r="F133" i="1"/>
  <c r="G133" i="1"/>
  <c r="H133" i="1"/>
  <c r="I133" i="1"/>
  <c r="J133" i="1"/>
  <c r="K133" i="1"/>
  <c r="L133" i="1"/>
  <c r="B127" i="1"/>
  <c r="B128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B116" i="1"/>
  <c r="C116" i="1"/>
  <c r="D116" i="1"/>
  <c r="E116" i="1"/>
  <c r="F116" i="1"/>
  <c r="G116" i="1"/>
  <c r="H116" i="1"/>
  <c r="I116" i="1"/>
  <c r="J116" i="1"/>
  <c r="K116" i="1"/>
  <c r="L116" i="1"/>
  <c r="B117" i="1"/>
  <c r="C117" i="1"/>
  <c r="D117" i="1"/>
  <c r="E117" i="1"/>
  <c r="F117" i="1"/>
  <c r="G117" i="1"/>
  <c r="H117" i="1"/>
  <c r="I117" i="1"/>
  <c r="J117" i="1"/>
  <c r="K117" i="1"/>
  <c r="L117" i="1"/>
  <c r="B118" i="1"/>
  <c r="C118" i="1"/>
  <c r="D118" i="1"/>
  <c r="E118" i="1"/>
  <c r="F118" i="1"/>
  <c r="G118" i="1"/>
  <c r="H118" i="1"/>
  <c r="I118" i="1"/>
  <c r="J118" i="1"/>
  <c r="K118" i="1"/>
  <c r="L118" i="1"/>
  <c r="B119" i="1"/>
  <c r="C119" i="1"/>
  <c r="D119" i="1"/>
  <c r="E119" i="1"/>
  <c r="F119" i="1"/>
  <c r="G119" i="1"/>
  <c r="H119" i="1"/>
  <c r="I119" i="1"/>
  <c r="J119" i="1"/>
  <c r="K119" i="1"/>
  <c r="L119" i="1"/>
  <c r="B120" i="1"/>
  <c r="C120" i="1"/>
  <c r="D120" i="1"/>
  <c r="E120" i="1"/>
  <c r="F120" i="1"/>
  <c r="G120" i="1"/>
  <c r="H120" i="1"/>
  <c r="I120" i="1"/>
  <c r="J120" i="1"/>
  <c r="K120" i="1"/>
  <c r="L120" i="1"/>
  <c r="B121" i="1"/>
  <c r="C121" i="1"/>
  <c r="D121" i="1"/>
  <c r="E121" i="1"/>
  <c r="F121" i="1"/>
  <c r="G121" i="1"/>
  <c r="H121" i="1"/>
  <c r="I121" i="1"/>
  <c r="J121" i="1"/>
  <c r="K121" i="1"/>
  <c r="L121" i="1"/>
  <c r="B122" i="1"/>
  <c r="C122" i="1"/>
  <c r="D122" i="1"/>
  <c r="E122" i="1"/>
  <c r="F122" i="1"/>
  <c r="G122" i="1"/>
  <c r="H122" i="1"/>
  <c r="I122" i="1"/>
  <c r="J122" i="1"/>
  <c r="K122" i="1"/>
  <c r="L122" i="1"/>
  <c r="B123" i="1"/>
  <c r="C123" i="1"/>
  <c r="D123" i="1"/>
  <c r="E123" i="1"/>
  <c r="F123" i="1"/>
  <c r="G123" i="1"/>
  <c r="H123" i="1"/>
  <c r="I123" i="1"/>
  <c r="J123" i="1"/>
  <c r="K123" i="1"/>
  <c r="L123" i="1"/>
  <c r="B124" i="1"/>
  <c r="C124" i="1"/>
  <c r="D124" i="1"/>
  <c r="E124" i="1"/>
  <c r="F124" i="1"/>
  <c r="G124" i="1"/>
  <c r="H124" i="1"/>
  <c r="I124" i="1"/>
  <c r="J124" i="1"/>
  <c r="K124" i="1"/>
  <c r="L124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A105" i="2" s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97" i="1"/>
  <c r="C97" i="1"/>
  <c r="D97" i="1"/>
  <c r="E97" i="1"/>
  <c r="F97" i="1"/>
  <c r="G97" i="1"/>
  <c r="H97" i="1"/>
  <c r="I97" i="1"/>
  <c r="J97" i="1"/>
  <c r="K97" i="1"/>
  <c r="L97" i="1"/>
  <c r="B98" i="1"/>
  <c r="C98" i="1"/>
  <c r="D98" i="1"/>
  <c r="E98" i="1"/>
  <c r="F98" i="1"/>
  <c r="G98" i="1"/>
  <c r="H98" i="1"/>
  <c r="I98" i="1"/>
  <c r="J98" i="1"/>
  <c r="K98" i="1"/>
  <c r="L98" i="1"/>
  <c r="B92" i="1"/>
  <c r="B93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79" i="1"/>
  <c r="C79" i="1"/>
  <c r="D79" i="1"/>
  <c r="E79" i="1"/>
  <c r="F79" i="1"/>
  <c r="G79" i="1"/>
  <c r="H79" i="1"/>
  <c r="I79" i="1"/>
  <c r="J79" i="1"/>
  <c r="K79" i="1"/>
  <c r="L79" i="1"/>
  <c r="B80" i="1"/>
  <c r="A80" i="2" s="1"/>
  <c r="C80" i="1"/>
  <c r="D80" i="1"/>
  <c r="E80" i="1"/>
  <c r="F80" i="1"/>
  <c r="G80" i="1"/>
  <c r="H80" i="1"/>
  <c r="I80" i="1"/>
  <c r="J80" i="1"/>
  <c r="K80" i="1"/>
  <c r="L80" i="1"/>
  <c r="B81" i="1"/>
  <c r="C81" i="1"/>
  <c r="D81" i="1"/>
  <c r="E81" i="1"/>
  <c r="F81" i="1"/>
  <c r="G81" i="1"/>
  <c r="H81" i="1"/>
  <c r="I81" i="1"/>
  <c r="J81" i="1"/>
  <c r="K81" i="1"/>
  <c r="L81" i="1"/>
  <c r="B82" i="1"/>
  <c r="C82" i="1"/>
  <c r="D82" i="1"/>
  <c r="A82" i="2" s="1"/>
  <c r="E82" i="1"/>
  <c r="F82" i="1"/>
  <c r="G82" i="1"/>
  <c r="H82" i="1"/>
  <c r="I82" i="1"/>
  <c r="J82" i="1"/>
  <c r="K82" i="1"/>
  <c r="L82" i="1"/>
  <c r="B83" i="1"/>
  <c r="C83" i="1"/>
  <c r="D83" i="1"/>
  <c r="E83" i="1"/>
  <c r="F83" i="1"/>
  <c r="G83" i="1"/>
  <c r="H83" i="1"/>
  <c r="I83" i="1"/>
  <c r="J83" i="1"/>
  <c r="K83" i="1"/>
  <c r="L83" i="1"/>
  <c r="B84" i="1"/>
  <c r="A84" i="2" s="1"/>
  <c r="C84" i="1"/>
  <c r="D84" i="1"/>
  <c r="E84" i="1"/>
  <c r="F84" i="1"/>
  <c r="G84" i="1"/>
  <c r="H84" i="1"/>
  <c r="I84" i="1"/>
  <c r="J84" i="1"/>
  <c r="K84" i="1"/>
  <c r="L84" i="1"/>
  <c r="B85" i="1"/>
  <c r="C85" i="1"/>
  <c r="D85" i="1"/>
  <c r="E85" i="1"/>
  <c r="F85" i="1"/>
  <c r="G85" i="1"/>
  <c r="H85" i="1"/>
  <c r="I85" i="1"/>
  <c r="J85" i="1"/>
  <c r="K85" i="1"/>
  <c r="L85" i="1"/>
  <c r="B86" i="1"/>
  <c r="C86" i="1"/>
  <c r="D86" i="1"/>
  <c r="A86" i="2" s="1"/>
  <c r="E86" i="1"/>
  <c r="F86" i="1"/>
  <c r="G86" i="1"/>
  <c r="H86" i="1"/>
  <c r="I86" i="1"/>
  <c r="J86" i="1"/>
  <c r="K86" i="1"/>
  <c r="L86" i="1"/>
  <c r="B87" i="1"/>
  <c r="C87" i="1"/>
  <c r="D87" i="1"/>
  <c r="E87" i="1"/>
  <c r="F87" i="1"/>
  <c r="G87" i="1"/>
  <c r="H87" i="1"/>
  <c r="I87" i="1"/>
  <c r="J87" i="1"/>
  <c r="K87" i="1"/>
  <c r="L87" i="1"/>
  <c r="B88" i="1"/>
  <c r="A88" i="2" s="1"/>
  <c r="C88" i="1"/>
  <c r="D88" i="1"/>
  <c r="E88" i="1"/>
  <c r="F88" i="1"/>
  <c r="G88" i="1"/>
  <c r="H88" i="1"/>
  <c r="I88" i="1"/>
  <c r="J88" i="1"/>
  <c r="K88" i="1"/>
  <c r="L88" i="1"/>
  <c r="B89" i="1"/>
  <c r="C89" i="1"/>
  <c r="D89" i="1"/>
  <c r="E89" i="1"/>
  <c r="F89" i="1"/>
  <c r="G89" i="1"/>
  <c r="H89" i="1"/>
  <c r="I89" i="1"/>
  <c r="J89" i="1"/>
  <c r="K89" i="1"/>
  <c r="L89" i="1"/>
  <c r="B74" i="1"/>
  <c r="C74" i="1"/>
  <c r="D74" i="1"/>
  <c r="A74" i="2" s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64" i="1"/>
  <c r="C64" i="1"/>
  <c r="D64" i="1"/>
  <c r="E64" i="1"/>
  <c r="A64" i="2" s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A66" i="2" s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A68" i="2" s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A72" i="2" s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62" i="1"/>
  <c r="C62" i="1"/>
  <c r="D62" i="1"/>
  <c r="E62" i="1"/>
  <c r="F62" i="1"/>
  <c r="G62" i="1"/>
  <c r="H62" i="1"/>
  <c r="I62" i="1"/>
  <c r="J62" i="1"/>
  <c r="K62" i="1"/>
  <c r="L62" i="1"/>
  <c r="B63" i="1"/>
  <c r="C63" i="1"/>
  <c r="D63" i="1"/>
  <c r="E63" i="1"/>
  <c r="F63" i="1"/>
  <c r="G63" i="1"/>
  <c r="H63" i="1"/>
  <c r="I63" i="1"/>
  <c r="J63" i="1"/>
  <c r="K63" i="1"/>
  <c r="L63" i="1"/>
  <c r="B57" i="1"/>
  <c r="B58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44" i="1"/>
  <c r="C44" i="1"/>
  <c r="D44" i="1"/>
  <c r="E44" i="1"/>
  <c r="F44" i="1"/>
  <c r="G44" i="1"/>
  <c r="H44" i="1"/>
  <c r="I44" i="1"/>
  <c r="J44" i="1"/>
  <c r="K44" i="1"/>
  <c r="L44" i="1"/>
  <c r="B45" i="1"/>
  <c r="C45" i="1"/>
  <c r="D45" i="1"/>
  <c r="E45" i="1"/>
  <c r="F45" i="1"/>
  <c r="G45" i="1"/>
  <c r="H45" i="1"/>
  <c r="I45" i="1"/>
  <c r="J45" i="1"/>
  <c r="K45" i="1"/>
  <c r="L45" i="1"/>
  <c r="B46" i="1"/>
  <c r="C46" i="1"/>
  <c r="D46" i="1"/>
  <c r="E46" i="1"/>
  <c r="F46" i="1"/>
  <c r="G46" i="1"/>
  <c r="H46" i="1"/>
  <c r="I46" i="1"/>
  <c r="J46" i="1"/>
  <c r="K46" i="1"/>
  <c r="L46" i="1"/>
  <c r="B47" i="1"/>
  <c r="C47" i="1"/>
  <c r="D47" i="1"/>
  <c r="E47" i="1"/>
  <c r="F47" i="1"/>
  <c r="G47" i="1"/>
  <c r="H47" i="1"/>
  <c r="I47" i="1"/>
  <c r="J47" i="1"/>
  <c r="K47" i="1"/>
  <c r="L47" i="1"/>
  <c r="B48" i="1"/>
  <c r="C48" i="1"/>
  <c r="D48" i="1"/>
  <c r="E48" i="1"/>
  <c r="F48" i="1"/>
  <c r="G48" i="1"/>
  <c r="H48" i="1"/>
  <c r="I48" i="1"/>
  <c r="J48" i="1"/>
  <c r="K48" i="1"/>
  <c r="L48" i="1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B52" i="1"/>
  <c r="C52" i="1"/>
  <c r="D52" i="1"/>
  <c r="E52" i="1"/>
  <c r="F52" i="1"/>
  <c r="G52" i="1"/>
  <c r="H52" i="1"/>
  <c r="I52" i="1"/>
  <c r="J52" i="1"/>
  <c r="K52" i="1"/>
  <c r="L52" i="1"/>
  <c r="B53" i="1"/>
  <c r="A53" i="2" s="1"/>
  <c r="C53" i="1"/>
  <c r="D53" i="1"/>
  <c r="E53" i="1"/>
  <c r="F53" i="1"/>
  <c r="G53" i="1"/>
  <c r="H53" i="1"/>
  <c r="I53" i="1"/>
  <c r="J53" i="1"/>
  <c r="K53" i="1"/>
  <c r="L53" i="1"/>
  <c r="B54" i="1"/>
  <c r="C54" i="1"/>
  <c r="D54" i="1"/>
  <c r="E54" i="1"/>
  <c r="F54" i="1"/>
  <c r="G54" i="1"/>
  <c r="H54" i="1"/>
  <c r="I54" i="1"/>
  <c r="J54" i="1"/>
  <c r="K54" i="1"/>
  <c r="L54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B35" i="1"/>
  <c r="A35" i="2" s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B27" i="1"/>
  <c r="C27" i="1"/>
  <c r="D27" i="1"/>
  <c r="E27" i="1"/>
  <c r="F27" i="1"/>
  <c r="G27" i="1"/>
  <c r="H27" i="1"/>
  <c r="I27" i="1"/>
  <c r="J27" i="1"/>
  <c r="K27" i="1"/>
  <c r="L27" i="1"/>
  <c r="B28" i="1"/>
  <c r="C28" i="1"/>
  <c r="D28" i="1"/>
  <c r="E28" i="1"/>
  <c r="F28" i="1"/>
  <c r="G28" i="1"/>
  <c r="H28" i="1"/>
  <c r="I28" i="1"/>
  <c r="J28" i="1"/>
  <c r="K28" i="1"/>
  <c r="L28" i="1"/>
  <c r="A25" i="1"/>
  <c r="A25" i="2" s="1"/>
  <c r="A26" i="1"/>
  <c r="A26" i="2" s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2" i="2" s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7" i="2" s="1"/>
  <c r="A58" i="1"/>
  <c r="A60" i="1"/>
  <c r="A61" i="1"/>
  <c r="A61" i="2" s="1"/>
  <c r="A62" i="1"/>
  <c r="A63" i="1"/>
  <c r="A64" i="1"/>
  <c r="A65" i="1"/>
  <c r="A66" i="1"/>
  <c r="A67" i="1"/>
  <c r="A67" i="2" s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1" i="2" s="1"/>
  <c r="A92" i="1"/>
  <c r="A92" i="2" s="1"/>
  <c r="A93" i="1"/>
  <c r="A95" i="1"/>
  <c r="A96" i="1"/>
  <c r="A96" i="2" s="1"/>
  <c r="A97" i="1"/>
  <c r="A98" i="1"/>
  <c r="A99" i="1"/>
  <c r="A100" i="1"/>
  <c r="A101" i="1"/>
  <c r="A102" i="1"/>
  <c r="A103" i="1"/>
  <c r="A104" i="1"/>
  <c r="A104" i="2" s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6" i="2" s="1"/>
  <c r="A117" i="1"/>
  <c r="A118" i="1"/>
  <c r="A119" i="1"/>
  <c r="A120" i="1"/>
  <c r="A120" i="2" s="1"/>
  <c r="A121" i="1"/>
  <c r="A122" i="1"/>
  <c r="A123" i="1"/>
  <c r="A124" i="1"/>
  <c r="A125" i="1"/>
  <c r="A126" i="1"/>
  <c r="A127" i="1"/>
  <c r="A128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1" i="2" s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3" i="2" s="1"/>
  <c r="A154" i="1"/>
  <c r="A155" i="1"/>
  <c r="A156" i="1"/>
  <c r="A157" i="1"/>
  <c r="A157" i="2" s="1"/>
  <c r="A158" i="1"/>
  <c r="A159" i="1"/>
  <c r="A160" i="1"/>
  <c r="A161" i="1"/>
  <c r="A162" i="1"/>
  <c r="A163" i="1"/>
  <c r="A163" i="2" s="1"/>
  <c r="A165" i="1"/>
  <c r="A165" i="2" s="1"/>
  <c r="A166" i="1"/>
  <c r="A166" i="2" s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6" i="2" s="1"/>
  <c r="A187" i="1"/>
  <c r="A188" i="1"/>
  <c r="A189" i="1"/>
  <c r="A190" i="1"/>
  <c r="A191" i="1"/>
  <c r="A192" i="1"/>
  <c r="A193" i="1"/>
  <c r="A194" i="1"/>
  <c r="A194" i="2" s="1"/>
  <c r="A195" i="1"/>
  <c r="A196" i="1"/>
  <c r="A197" i="1"/>
  <c r="A197" i="2" s="1"/>
  <c r="A198" i="1"/>
  <c r="A200" i="1"/>
  <c r="A201" i="1"/>
  <c r="A201" i="2" s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2" i="2" s="1"/>
  <c r="A233" i="1"/>
  <c r="A233" i="2" s="1"/>
  <c r="A235" i="1"/>
  <c r="A236" i="1"/>
  <c r="A236" i="2" s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8" i="2" s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3" i="2" s="1"/>
  <c r="A305" i="1"/>
  <c r="A305" i="2" s="1"/>
  <c r="A306" i="1"/>
  <c r="A306" i="2" s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7" i="2" s="1"/>
  <c r="A338" i="1"/>
  <c r="A338" i="2" s="1"/>
  <c r="A340" i="1"/>
  <c r="A341" i="1"/>
  <c r="A341" i="2" s="1"/>
  <c r="A342" i="1"/>
  <c r="A343" i="1"/>
  <c r="A344" i="1"/>
  <c r="A345" i="1"/>
  <c r="A346" i="1"/>
  <c r="A347" i="1"/>
  <c r="A347" i="2" s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3" i="2" s="1"/>
  <c r="A375" i="1"/>
  <c r="A376" i="1"/>
  <c r="A376" i="2" s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8" i="2" s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3" i="2" s="1"/>
  <c r="A445" i="1"/>
  <c r="A445" i="2" s="1"/>
  <c r="A446" i="1"/>
  <c r="A446" i="2" s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7" i="2" s="1"/>
  <c r="A478" i="1"/>
  <c r="A478" i="2" s="1"/>
  <c r="A480" i="1"/>
  <c r="A481" i="1"/>
  <c r="A481" i="2" s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5" i="1"/>
  <c r="A516" i="1"/>
  <c r="A516" i="2" s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8" i="2" s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3" i="2" s="1"/>
  <c r="A585" i="2"/>
  <c r="A586" i="1"/>
  <c r="A586" i="2" s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7" i="2" s="1"/>
  <c r="A618" i="1"/>
  <c r="A621" i="1"/>
  <c r="A621" i="2" s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7" i="2" s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3" i="2" s="1"/>
  <c r="A656" i="1"/>
  <c r="A656" i="2" s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5" i="2"/>
  <c r="A726" i="1"/>
  <c r="A726" i="2" s="1"/>
  <c r="A727" i="1"/>
  <c r="A728" i="1"/>
  <c r="A729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7" i="2" s="1"/>
  <c r="A758" i="1"/>
  <c r="A761" i="1"/>
  <c r="A761" i="2" s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2" i="2" s="1"/>
  <c r="A793" i="1"/>
  <c r="A795" i="2"/>
  <c r="A796" i="1"/>
  <c r="A796" i="2" s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0" i="2" s="1"/>
  <c r="A821" i="1"/>
  <c r="A822" i="1"/>
  <c r="A823" i="1"/>
  <c r="A824" i="1"/>
  <c r="A825" i="1"/>
  <c r="A826" i="1"/>
  <c r="A827" i="1"/>
  <c r="A827" i="2" s="1"/>
  <c r="A828" i="1"/>
  <c r="A828" i="2" s="1"/>
  <c r="A831" i="1"/>
  <c r="A832" i="1"/>
  <c r="A832" i="2" s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5" i="2"/>
  <c r="A866" i="1"/>
  <c r="A866" i="2" s="1"/>
  <c r="A867" i="1"/>
  <c r="A867" i="2" s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79" i="2" s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7" i="2" s="1"/>
  <c r="A898" i="1"/>
  <c r="A898" i="2" s="1"/>
  <c r="A901" i="1"/>
  <c r="A901" i="2" s="1"/>
  <c r="A902" i="1"/>
  <c r="A903" i="1"/>
  <c r="A904" i="1"/>
  <c r="A905" i="1"/>
  <c r="A906" i="1"/>
  <c r="A907" i="1"/>
  <c r="A907" i="2" s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3" i="2" s="1"/>
  <c r="A924" i="1"/>
  <c r="A925" i="1"/>
  <c r="A926" i="1"/>
  <c r="A927" i="1"/>
  <c r="A928" i="1"/>
  <c r="A929" i="1"/>
  <c r="A930" i="1"/>
  <c r="A931" i="1"/>
  <c r="A932" i="1"/>
  <c r="A932" i="2" s="1"/>
  <c r="A933" i="1"/>
  <c r="A933" i="2" s="1"/>
  <c r="A935" i="2"/>
  <c r="A936" i="1"/>
  <c r="A936" i="2" s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0" i="2" s="1"/>
  <c r="A961" i="1"/>
  <c r="A962" i="1"/>
  <c r="A963" i="1"/>
  <c r="A964" i="1"/>
  <c r="A965" i="1"/>
  <c r="A966" i="1"/>
  <c r="A967" i="1"/>
  <c r="A967" i="2" s="1"/>
  <c r="A968" i="1"/>
  <c r="A968" i="2" s="1"/>
  <c r="A970" i="2"/>
  <c r="A971" i="1"/>
  <c r="A972" i="1"/>
  <c r="A973" i="1"/>
  <c r="A974" i="1"/>
  <c r="A975" i="1"/>
  <c r="A976" i="1"/>
  <c r="A977" i="1"/>
  <c r="A978" i="1"/>
  <c r="A979" i="1"/>
  <c r="A979" i="2" s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999" i="2" s="1"/>
  <c r="A1000" i="1"/>
  <c r="A1001" i="1"/>
  <c r="A1002" i="1"/>
  <c r="A1003" i="1"/>
  <c r="A1003" i="2" s="1"/>
  <c r="A1002" i="2"/>
  <c r="A863" i="2"/>
  <c r="A862" i="2"/>
  <c r="A758" i="2"/>
  <c r="A687" i="2"/>
  <c r="A618" i="2"/>
  <c r="A547" i="2"/>
  <c r="A407" i="2"/>
  <c r="A267" i="2"/>
  <c r="A162" i="2"/>
  <c r="A127" i="2"/>
  <c r="A900" i="2"/>
  <c r="A830" i="2"/>
  <c r="A760" i="2"/>
  <c r="A690" i="2"/>
  <c r="A655" i="2"/>
  <c r="A620" i="2"/>
  <c r="A550" i="2"/>
  <c r="A515" i="2"/>
  <c r="A480" i="2"/>
  <c r="A410" i="2"/>
  <c r="A375" i="2"/>
  <c r="A340" i="2"/>
  <c r="A270" i="2"/>
  <c r="A235" i="2"/>
  <c r="A200" i="2"/>
  <c r="A130" i="2"/>
  <c r="A95" i="2"/>
  <c r="A60" i="2"/>
  <c r="A994" i="2"/>
  <c r="A944" i="2"/>
  <c r="A912" i="2"/>
  <c r="A874" i="2"/>
  <c r="A826" i="2"/>
  <c r="A767" i="2"/>
  <c r="A648" i="2"/>
  <c r="A527" i="2"/>
  <c r="A406" i="2"/>
  <c r="A323" i="2"/>
  <c r="A250" i="2"/>
  <c r="A230" i="2"/>
  <c r="A208" i="2"/>
  <c r="A170" i="2"/>
  <c r="A144" i="2"/>
  <c r="A108" i="2"/>
  <c r="A71" i="2"/>
  <c r="A34" i="2"/>
  <c r="A79" i="2" l="1"/>
  <c r="A972" i="2"/>
  <c r="A955" i="2"/>
  <c r="A939" i="2"/>
  <c r="A831" i="2"/>
  <c r="A686" i="2"/>
  <c r="A678" i="2"/>
  <c r="A674" i="2"/>
  <c r="A666" i="2"/>
  <c r="A662" i="2"/>
  <c r="A239" i="2"/>
  <c r="A38" i="2"/>
  <c r="A263" i="2"/>
  <c r="A259" i="2"/>
  <c r="A255" i="2"/>
  <c r="A273" i="2"/>
  <c r="A317" i="2"/>
  <c r="A313" i="2"/>
  <c r="A319" i="2"/>
  <c r="A334" i="2"/>
  <c r="A330" i="2"/>
  <c r="A326" i="2"/>
  <c r="A343" i="2"/>
  <c r="A382" i="2"/>
  <c r="A389" i="2"/>
  <c r="A404" i="2"/>
  <c r="A401" i="2"/>
  <c r="A400" i="2"/>
  <c r="A397" i="2"/>
  <c r="A396" i="2"/>
  <c r="A394" i="2"/>
  <c r="A484" i="2"/>
  <c r="A498" i="2"/>
  <c r="A496" i="2"/>
  <c r="A494" i="2"/>
  <c r="A502" i="2"/>
  <c r="A531" i="2"/>
  <c r="A543" i="2"/>
  <c r="A627" i="2"/>
  <c r="A638" i="2"/>
  <c r="A634" i="2"/>
  <c r="A722" i="2"/>
  <c r="A772" i="2"/>
  <c r="A793" i="2"/>
  <c r="A838" i="2"/>
  <c r="A149" i="2"/>
  <c r="A277" i="2"/>
  <c r="A971" i="2"/>
  <c r="A917" i="2"/>
  <c r="A723" i="2"/>
  <c r="A719" i="2"/>
  <c r="A699" i="2"/>
  <c r="A691" i="2"/>
  <c r="A522" i="2"/>
  <c r="A513" i="2"/>
  <c r="A431" i="2"/>
  <c r="A411" i="2"/>
  <c r="A402" i="2"/>
  <c r="A398" i="2"/>
  <c r="A386" i="2"/>
  <c r="A287" i="2"/>
  <c r="A271" i="2"/>
  <c r="A131" i="2"/>
  <c r="A110" i="2"/>
  <c r="A98" i="2"/>
  <c r="A77" i="2"/>
  <c r="A28" i="2"/>
  <c r="A31" i="2"/>
  <c r="A30" i="2"/>
  <c r="A49" i="2"/>
  <c r="A45" i="2"/>
  <c r="A58" i="2"/>
  <c r="A62" i="2"/>
  <c r="A100" i="2"/>
  <c r="A109" i="2"/>
  <c r="A111" i="2"/>
  <c r="A124" i="2"/>
  <c r="A125" i="2"/>
  <c r="A132" i="2"/>
  <c r="A190" i="2"/>
  <c r="A198" i="2"/>
  <c r="A281" i="2"/>
  <c r="A280" i="2"/>
  <c r="A488" i="2"/>
  <c r="A487" i="2"/>
  <c r="A486" i="2"/>
  <c r="A594" i="2"/>
  <c r="A87" i="2"/>
  <c r="A83" i="2"/>
  <c r="A137" i="2"/>
  <c r="A161" i="2"/>
  <c r="A423" i="2"/>
  <c r="A965" i="2"/>
  <c r="A961" i="2"/>
  <c r="A957" i="2"/>
  <c r="A945" i="2"/>
  <c r="A941" i="2"/>
  <c r="A815" i="2"/>
  <c r="A688" i="2"/>
  <c r="A600" i="2"/>
  <c r="A551" i="2"/>
  <c r="A178" i="2"/>
  <c r="A174" i="2"/>
  <c r="A288" i="2"/>
  <c r="A286" i="2"/>
  <c r="A285" i="2"/>
  <c r="A284" i="2"/>
  <c r="A296" i="2"/>
  <c r="A301" i="2"/>
  <c r="A300" i="2"/>
  <c r="A302" i="2"/>
  <c r="A307" i="2"/>
  <c r="A352" i="2"/>
  <c r="A358" i="2"/>
  <c r="A356" i="2"/>
  <c r="A355" i="2"/>
  <c r="A354" i="2"/>
  <c r="A363" i="2"/>
  <c r="A422" i="2"/>
  <c r="A416" i="2"/>
  <c r="A428" i="2"/>
  <c r="A426" i="2"/>
  <c r="A424" i="2"/>
  <c r="A438" i="2"/>
  <c r="A436" i="2"/>
  <c r="A442" i="2"/>
  <c r="A456" i="2"/>
  <c r="A454" i="2"/>
  <c r="A451" i="2"/>
  <c r="A462" i="2"/>
  <c r="A470" i="2"/>
  <c r="A475" i="2"/>
  <c r="A483" i="2"/>
  <c r="A482" i="2"/>
  <c r="A557" i="2"/>
  <c r="A568" i="2"/>
  <c r="A564" i="2"/>
  <c r="A582" i="2"/>
  <c r="A671" i="2"/>
  <c r="A538" i="2"/>
  <c r="A357" i="2"/>
  <c r="A65" i="2"/>
  <c r="A143" i="2"/>
  <c r="A158" i="2"/>
  <c r="A154" i="2"/>
  <c r="A464" i="2"/>
  <c r="A427" i="2"/>
  <c r="A495" i="2"/>
  <c r="A507" i="2"/>
  <c r="A511" i="2"/>
  <c r="A526" i="2"/>
  <c r="A553" i="2"/>
  <c r="A563" i="2"/>
  <c r="A561" i="2"/>
  <c r="A559" i="2"/>
  <c r="A567" i="2"/>
  <c r="A566" i="2"/>
  <c r="A565" i="2"/>
  <c r="A577" i="2"/>
  <c r="A573" i="2"/>
  <c r="A599" i="2"/>
  <c r="A610" i="2"/>
  <c r="A623" i="2"/>
  <c r="A636" i="2"/>
  <c r="A635" i="2"/>
  <c r="A643" i="2"/>
  <c r="A651" i="2"/>
  <c r="A669" i="2"/>
  <c r="A703" i="2"/>
  <c r="A707" i="2"/>
  <c r="A706" i="2"/>
  <c r="A714" i="2"/>
  <c r="A731" i="2"/>
  <c r="A730" i="2"/>
  <c r="A739" i="2"/>
  <c r="A751" i="2"/>
  <c r="A750" i="2"/>
  <c r="A770" i="2"/>
  <c r="A776" i="2"/>
  <c r="A783" i="2"/>
  <c r="A790" i="2"/>
  <c r="A807" i="2"/>
  <c r="A804" i="2"/>
  <c r="A803" i="2"/>
  <c r="A802" i="2"/>
  <c r="A800" i="2"/>
  <c r="A824" i="2"/>
  <c r="A139" i="2"/>
  <c r="A159" i="2"/>
  <c r="A155" i="2"/>
  <c r="A151" i="2"/>
  <c r="A150" i="2"/>
  <c r="A175" i="2"/>
  <c r="A195" i="2"/>
  <c r="A202" i="2"/>
  <c r="A212" i="2"/>
  <c r="A207" i="2"/>
  <c r="A206" i="2"/>
  <c r="A204" i="2"/>
  <c r="A228" i="2"/>
  <c r="A227" i="2"/>
  <c r="A224" i="2"/>
  <c r="A223" i="2"/>
  <c r="A222" i="2"/>
  <c r="A219" i="2"/>
  <c r="A823" i="2"/>
  <c r="A822" i="2"/>
  <c r="A819" i="2"/>
  <c r="A818" i="2"/>
  <c r="A816" i="2"/>
  <c r="A814" i="2"/>
  <c r="A878" i="2"/>
  <c r="A894" i="2"/>
  <c r="A891" i="2"/>
  <c r="A887" i="2"/>
  <c r="A886" i="2"/>
  <c r="A910" i="2"/>
  <c r="A930" i="2"/>
  <c r="A947" i="2"/>
  <c r="A943" i="2"/>
  <c r="A942" i="2"/>
  <c r="A940" i="2"/>
  <c r="A964" i="2"/>
  <c r="A963" i="2"/>
  <c r="A962" i="2"/>
  <c r="A959" i="2"/>
  <c r="A958" i="2"/>
  <c r="A956" i="2"/>
  <c r="A954" i="2"/>
  <c r="A880" i="2"/>
  <c r="A777" i="2"/>
  <c r="A740" i="2"/>
  <c r="A652" i="2"/>
  <c r="A545" i="2"/>
  <c r="A541" i="2"/>
  <c r="A537" i="2"/>
  <c r="A525" i="2"/>
  <c r="A521" i="2"/>
  <c r="A512" i="2"/>
  <c r="A372" i="2"/>
  <c r="A27" i="2"/>
  <c r="A43" i="2"/>
  <c r="A41" i="2"/>
  <c r="A40" i="2"/>
  <c r="A39" i="2"/>
  <c r="A55" i="2"/>
  <c r="A113" i="2"/>
  <c r="A112" i="2"/>
  <c r="A126" i="2"/>
  <c r="A136" i="2"/>
  <c r="A135" i="2"/>
  <c r="A183" i="2"/>
  <c r="A182" i="2"/>
  <c r="A180" i="2"/>
  <c r="A179" i="2"/>
  <c r="A196" i="2"/>
  <c r="A211" i="2"/>
  <c r="A238" i="2"/>
  <c r="A265" i="2"/>
  <c r="A272" i="2"/>
  <c r="A282" i="2"/>
  <c r="A275" i="2"/>
  <c r="A274" i="2"/>
  <c r="A299" i="2"/>
  <c r="A298" i="2"/>
  <c r="A297" i="2"/>
  <c r="A295" i="2"/>
  <c r="A294" i="2"/>
  <c r="A293" i="2"/>
  <c r="A291" i="2"/>
  <c r="A290" i="2"/>
  <c r="A289" i="2"/>
  <c r="A315" i="2"/>
  <c r="A335" i="2"/>
  <c r="A342" i="2"/>
  <c r="A348" i="2"/>
  <c r="A346" i="2"/>
  <c r="A344" i="2"/>
  <c r="A367" i="2"/>
  <c r="A366" i="2"/>
  <c r="A364" i="2"/>
  <c r="A362" i="2"/>
  <c r="A360" i="2"/>
  <c r="A359" i="2"/>
  <c r="A371" i="2"/>
  <c r="A385" i="2"/>
  <c r="A405" i="2"/>
  <c r="A412" i="2"/>
  <c r="A825" i="2"/>
  <c r="A821" i="2"/>
  <c r="A817" i="2"/>
  <c r="A805" i="2"/>
  <c r="A801" i="2"/>
  <c r="A128" i="2"/>
  <c r="A37" i="2"/>
  <c r="A33" i="2"/>
  <c r="A32" i="2"/>
  <c r="A54" i="2"/>
  <c r="A52" i="2"/>
  <c r="A51" i="2"/>
  <c r="A50" i="2"/>
  <c r="A48" i="2"/>
  <c r="A47" i="2"/>
  <c r="A46" i="2"/>
  <c r="A44" i="2"/>
  <c r="A56" i="2"/>
  <c r="A70" i="2"/>
  <c r="A90" i="2"/>
  <c r="A97" i="2"/>
  <c r="A107" i="2"/>
  <c r="A103" i="2"/>
  <c r="A102" i="2"/>
  <c r="A101" i="2"/>
  <c r="A99" i="2"/>
  <c r="A123" i="2"/>
  <c r="A122" i="2"/>
  <c r="A121" i="2"/>
  <c r="A119" i="2"/>
  <c r="A118" i="2"/>
  <c r="A117" i="2"/>
  <c r="A115" i="2"/>
  <c r="A114" i="2"/>
  <c r="A160" i="2"/>
  <c r="A177" i="2"/>
  <c r="A173" i="2"/>
  <c r="A172" i="2"/>
  <c r="A171" i="2"/>
  <c r="A169" i="2"/>
  <c r="A193" i="2"/>
  <c r="A192" i="2"/>
  <c r="A191" i="2"/>
  <c r="A189" i="2"/>
  <c r="A188" i="2"/>
  <c r="A187" i="2"/>
  <c r="A185" i="2"/>
  <c r="A184" i="2"/>
  <c r="A210" i="2"/>
  <c r="A241" i="2"/>
  <c r="A253" i="2"/>
  <c r="A252" i="2"/>
  <c r="A251" i="2"/>
  <c r="A249" i="2"/>
  <c r="A266" i="2"/>
  <c r="A308" i="2"/>
  <c r="A318" i="2"/>
  <c r="A314" i="2"/>
  <c r="A322" i="2"/>
  <c r="A321" i="2"/>
  <c r="A320" i="2"/>
  <c r="A336" i="2"/>
  <c r="A351" i="2"/>
  <c r="A378" i="2"/>
  <c r="A388" i="2"/>
  <c r="A692" i="2"/>
  <c r="A36" i="2"/>
  <c r="A63" i="2"/>
  <c r="A73" i="2"/>
  <c r="A69" i="2"/>
  <c r="A78" i="2"/>
  <c r="A76" i="2"/>
  <c r="A75" i="2"/>
  <c r="A106" i="2"/>
  <c r="A133" i="2"/>
  <c r="A140" i="2"/>
  <c r="A147" i="2"/>
  <c r="A146" i="2"/>
  <c r="A145" i="2"/>
  <c r="A176" i="2"/>
  <c r="A203" i="2"/>
  <c r="A218" i="2"/>
  <c r="A215" i="2"/>
  <c r="A214" i="2"/>
  <c r="A231" i="2"/>
  <c r="A246" i="2"/>
  <c r="A264" i="2"/>
  <c r="A262" i="2"/>
  <c r="A261" i="2"/>
  <c r="A260" i="2"/>
  <c r="A258" i="2"/>
  <c r="A257" i="2"/>
  <c r="A256" i="2"/>
  <c r="A254" i="2"/>
  <c r="A279" i="2"/>
  <c r="A312" i="2"/>
  <c r="A311" i="2"/>
  <c r="A310" i="2"/>
  <c r="A333" i="2"/>
  <c r="A332" i="2"/>
  <c r="A331" i="2"/>
  <c r="A329" i="2"/>
  <c r="A328" i="2"/>
  <c r="A327" i="2"/>
  <c r="A325" i="2"/>
  <c r="A324" i="2"/>
  <c r="A350" i="2"/>
  <c r="A370" i="2"/>
  <c r="A377" i="2"/>
  <c r="A387" i="2"/>
  <c r="A383" i="2"/>
  <c r="A381" i="2"/>
  <c r="A380" i="2"/>
  <c r="A379" i="2"/>
  <c r="A403" i="2"/>
  <c r="A399" i="2"/>
  <c r="A395" i="2"/>
  <c r="A420" i="2"/>
  <c r="A440" i="2"/>
  <c r="A447" i="2"/>
  <c r="A458" i="2"/>
  <c r="A452" i="2"/>
  <c r="A450" i="2"/>
  <c r="A474" i="2"/>
  <c r="A472" i="2"/>
  <c r="A471" i="2"/>
  <c r="A468" i="2"/>
  <c r="A467" i="2"/>
  <c r="A466" i="2"/>
  <c r="A510" i="2"/>
  <c r="A520" i="2"/>
  <c r="A519" i="2"/>
  <c r="A544" i="2"/>
  <c r="A542" i="2"/>
  <c r="A540" i="2"/>
  <c r="A539" i="2"/>
  <c r="A536" i="2"/>
  <c r="A535" i="2"/>
  <c r="A534" i="2"/>
  <c r="A560" i="2"/>
  <c r="A580" i="2"/>
  <c r="A587" i="2"/>
  <c r="A591" i="2"/>
  <c r="A590" i="2"/>
  <c r="A614" i="2"/>
  <c r="A611" i="2"/>
  <c r="A607" i="2"/>
  <c r="A606" i="2"/>
  <c r="A630" i="2"/>
  <c r="A650" i="2"/>
  <c r="A657" i="2"/>
  <c r="A667" i="2"/>
  <c r="A663" i="2"/>
  <c r="A661" i="2"/>
  <c r="A660" i="2"/>
  <c r="A659" i="2"/>
  <c r="A684" i="2"/>
  <c r="A683" i="2"/>
  <c r="A681" i="2"/>
  <c r="A680" i="2"/>
  <c r="A679" i="2"/>
  <c r="A677" i="2"/>
  <c r="A676" i="2"/>
  <c r="A675" i="2"/>
  <c r="A727" i="2"/>
  <c r="A738" i="2"/>
  <c r="A743" i="2"/>
  <c r="A742" i="2"/>
  <c r="A771" i="2"/>
  <c r="A798" i="2"/>
  <c r="A808" i="2"/>
  <c r="A812" i="2"/>
  <c r="A811" i="2"/>
  <c r="A810" i="2"/>
  <c r="A883" i="2"/>
  <c r="A882" i="2"/>
  <c r="A895" i="2"/>
  <c r="A911" i="2"/>
  <c r="A938" i="2"/>
  <c r="A948" i="2"/>
  <c r="A952" i="2"/>
  <c r="A951" i="2"/>
  <c r="A950" i="2"/>
  <c r="A981" i="2"/>
  <c r="A418" i="2"/>
  <c r="A415" i="2"/>
  <c r="A414" i="2"/>
  <c r="A439" i="2"/>
  <c r="A435" i="2"/>
  <c r="A434" i="2"/>
  <c r="A430" i="2"/>
  <c r="A455" i="2"/>
  <c r="A492" i="2"/>
  <c r="A508" i="2"/>
  <c r="A506" i="2"/>
  <c r="A504" i="2"/>
  <c r="A503" i="2"/>
  <c r="A500" i="2"/>
  <c r="A499" i="2"/>
  <c r="A524" i="2"/>
  <c r="A552" i="2"/>
  <c r="A562" i="2"/>
  <c r="A558" i="2"/>
  <c r="A556" i="2"/>
  <c r="A555" i="2"/>
  <c r="A554" i="2"/>
  <c r="A579" i="2"/>
  <c r="A578" i="2"/>
  <c r="A576" i="2"/>
  <c r="A575" i="2"/>
  <c r="A574" i="2"/>
  <c r="A572" i="2"/>
  <c r="A571" i="2"/>
  <c r="A570" i="2"/>
  <c r="A595" i="2"/>
  <c r="A615" i="2"/>
  <c r="A622" i="2"/>
  <c r="A628" i="2"/>
  <c r="A626" i="2"/>
  <c r="A624" i="2"/>
  <c r="A647" i="2"/>
  <c r="A646" i="2"/>
  <c r="A644" i="2"/>
  <c r="A642" i="2"/>
  <c r="A640" i="2"/>
  <c r="A639" i="2"/>
  <c r="A665" i="2"/>
  <c r="A685" i="2"/>
  <c r="A702" i="2"/>
  <c r="A698" i="2"/>
  <c r="A695" i="2"/>
  <c r="A694" i="2"/>
  <c r="A718" i="2"/>
  <c r="A717" i="2"/>
  <c r="A715" i="2"/>
  <c r="A711" i="2"/>
  <c r="A710" i="2"/>
  <c r="A754" i="2"/>
  <c r="A747" i="2"/>
  <c r="A746" i="2"/>
  <c r="A763" i="2"/>
  <c r="A778" i="2"/>
  <c r="A775" i="2"/>
  <c r="A774" i="2"/>
  <c r="A791" i="2"/>
  <c r="A806" i="2"/>
  <c r="A833" i="2"/>
  <c r="A843" i="2"/>
  <c r="A839" i="2"/>
  <c r="A847" i="2"/>
  <c r="A846" i="2"/>
  <c r="A871" i="2"/>
  <c r="A870" i="2"/>
  <c r="A903" i="2"/>
  <c r="A918" i="2"/>
  <c r="A915" i="2"/>
  <c r="A914" i="2"/>
  <c r="A931" i="2"/>
  <c r="A946" i="2"/>
  <c r="A983" i="2"/>
  <c r="A987" i="2"/>
  <c r="A986" i="2"/>
  <c r="A384" i="2"/>
  <c r="A392" i="2"/>
  <c r="A391" i="2"/>
  <c r="A390" i="2"/>
  <c r="A448" i="2"/>
  <c r="A460" i="2"/>
  <c r="A459" i="2"/>
  <c r="A476" i="2"/>
  <c r="A491" i="2"/>
  <c r="A518" i="2"/>
  <c r="A528" i="2"/>
  <c r="A523" i="2"/>
  <c r="A532" i="2"/>
  <c r="A530" i="2"/>
  <c r="A546" i="2"/>
  <c r="A598" i="2"/>
  <c r="A603" i="2"/>
  <c r="A602" i="2"/>
  <c r="A631" i="2"/>
  <c r="A658" i="2"/>
  <c r="A668" i="2"/>
  <c r="A664" i="2"/>
  <c r="A672" i="2"/>
  <c r="A670" i="2"/>
  <c r="A701" i="2"/>
  <c r="A735" i="2"/>
  <c r="A755" i="2"/>
  <c r="A762" i="2"/>
  <c r="A768" i="2"/>
  <c r="A766" i="2"/>
  <c r="A764" i="2"/>
  <c r="A787" i="2"/>
  <c r="A786" i="2"/>
  <c r="A784" i="2"/>
  <c r="A782" i="2"/>
  <c r="A780" i="2"/>
  <c r="A779" i="2"/>
  <c r="A842" i="2"/>
  <c r="A835" i="2"/>
  <c r="A834" i="2"/>
  <c r="A858" i="2"/>
  <c r="A855" i="2"/>
  <c r="A854" i="2"/>
  <c r="A850" i="2"/>
  <c r="A849" i="2"/>
  <c r="A875" i="2"/>
  <c r="A902" i="2"/>
  <c r="A908" i="2"/>
  <c r="A906" i="2"/>
  <c r="A904" i="2"/>
  <c r="A927" i="2"/>
  <c r="A926" i="2"/>
  <c r="A924" i="2"/>
  <c r="A922" i="2"/>
  <c r="A920" i="2"/>
  <c r="A919" i="2"/>
  <c r="A982" i="2"/>
  <c r="A978" i="2"/>
  <c r="A974" i="2"/>
  <c r="A998" i="2"/>
  <c r="A997" i="2"/>
  <c r="A995" i="2"/>
  <c r="A991" i="2"/>
  <c r="A990" i="2"/>
  <c r="A29" i="2"/>
  <c r="A245" i="2"/>
  <c r="A242" i="2"/>
  <c r="A248" i="2"/>
  <c r="A240" i="2"/>
  <c r="A244" i="2"/>
  <c r="A975" i="2"/>
  <c r="A1001" i="2"/>
  <c r="A1000" i="2"/>
  <c r="A993" i="2"/>
  <c r="A989" i="2"/>
  <c r="A996" i="2"/>
  <c r="A992" i="2"/>
  <c r="A985" i="2"/>
  <c r="A988" i="2"/>
  <c r="A984" i="2"/>
  <c r="A977" i="2"/>
  <c r="A980" i="2"/>
  <c r="A976" i="2"/>
  <c r="A973" i="2"/>
  <c r="A949" i="2"/>
  <c r="A953" i="2"/>
  <c r="A937" i="2"/>
  <c r="A929" i="2"/>
  <c r="A925" i="2"/>
  <c r="A921" i="2"/>
  <c r="A913" i="2"/>
  <c r="A909" i="2"/>
  <c r="A905" i="2"/>
  <c r="A896" i="2"/>
  <c r="A893" i="2"/>
  <c r="A889" i="2"/>
  <c r="A885" i="2"/>
  <c r="A892" i="2"/>
  <c r="A888" i="2"/>
  <c r="A884" i="2"/>
  <c r="A881" i="2"/>
  <c r="A877" i="2"/>
  <c r="A873" i="2"/>
  <c r="A869" i="2"/>
  <c r="A876" i="2"/>
  <c r="A872" i="2"/>
  <c r="A868" i="2"/>
  <c r="A861" i="2"/>
  <c r="A860" i="2"/>
  <c r="A857" i="2"/>
  <c r="A853" i="2"/>
  <c r="A856" i="2"/>
  <c r="A852" i="2"/>
  <c r="A845" i="2"/>
  <c r="A848" i="2"/>
  <c r="A844" i="2"/>
  <c r="A841" i="2"/>
  <c r="A837" i="2"/>
  <c r="A840" i="2"/>
  <c r="A836" i="2"/>
  <c r="A813" i="2"/>
  <c r="A809" i="2"/>
  <c r="A797" i="2"/>
  <c r="A789" i="2"/>
  <c r="A785" i="2"/>
  <c r="A781" i="2"/>
  <c r="A773" i="2"/>
  <c r="A769" i="2"/>
  <c r="A765" i="2"/>
  <c r="A756" i="2"/>
  <c r="A753" i="2"/>
  <c r="A749" i="2"/>
  <c r="A745" i="2"/>
  <c r="A752" i="2"/>
  <c r="A748" i="2"/>
  <c r="A744" i="2"/>
  <c r="A741" i="2"/>
  <c r="A729" i="2"/>
  <c r="A737" i="2"/>
  <c r="A733" i="2"/>
  <c r="A736" i="2"/>
  <c r="A732" i="2"/>
  <c r="A728" i="2"/>
  <c r="A721" i="2"/>
  <c r="A720" i="2"/>
  <c r="A713" i="2"/>
  <c r="A709" i="2"/>
  <c r="A716" i="2"/>
  <c r="A712" i="2"/>
  <c r="A705" i="2"/>
  <c r="A708" i="2"/>
  <c r="A704" i="2"/>
  <c r="A697" i="2"/>
  <c r="A700" i="2"/>
  <c r="A696" i="2"/>
  <c r="A693" i="2"/>
  <c r="A649" i="2"/>
  <c r="A645" i="2"/>
  <c r="A641" i="2"/>
  <c r="A633" i="2"/>
  <c r="A629" i="2"/>
  <c r="A625" i="2"/>
  <c r="A616" i="2"/>
  <c r="A613" i="2"/>
  <c r="A609" i="2"/>
  <c r="A605" i="2"/>
  <c r="A612" i="2"/>
  <c r="A608" i="2"/>
  <c r="A604" i="2"/>
  <c r="A601" i="2"/>
  <c r="A597" i="2"/>
  <c r="A593" i="2"/>
  <c r="A589" i="2"/>
  <c r="A596" i="2"/>
  <c r="A592" i="2"/>
  <c r="A588" i="2"/>
  <c r="A533" i="2"/>
  <c r="A529" i="2"/>
  <c r="A517" i="2"/>
  <c r="A509" i="2"/>
  <c r="A505" i="2"/>
  <c r="A501" i="2"/>
  <c r="A497" i="2"/>
  <c r="A493" i="2"/>
  <c r="A489" i="2"/>
  <c r="A485" i="2"/>
  <c r="A473" i="2"/>
  <c r="A469" i="2"/>
  <c r="A465" i="2"/>
  <c r="A461" i="2"/>
  <c r="A457" i="2"/>
  <c r="A453" i="2"/>
  <c r="A449" i="2"/>
  <c r="A441" i="2"/>
  <c r="A437" i="2"/>
  <c r="A433" i="2"/>
  <c r="A429" i="2"/>
  <c r="A425" i="2"/>
  <c r="A421" i="2"/>
  <c r="A417" i="2"/>
  <c r="A413" i="2"/>
  <c r="A369" i="2"/>
  <c r="A365" i="2"/>
  <c r="A361" i="2"/>
  <c r="A353" i="2"/>
  <c r="A349" i="2"/>
  <c r="A345" i="2"/>
  <c r="A229" i="2"/>
  <c r="A225" i="2"/>
  <c r="A221" i="2"/>
  <c r="A217" i="2"/>
  <c r="A213" i="2"/>
  <c r="A209" i="2"/>
  <c r="A205" i="2"/>
  <c r="A93" i="2"/>
  <c r="A89" i="2"/>
  <c r="A85" i="2"/>
  <c r="A81" i="2"/>
</calcChain>
</file>

<file path=xl/sharedStrings.xml><?xml version="1.0" encoding="utf-8"?>
<sst xmlns="http://schemas.openxmlformats.org/spreadsheetml/2006/main" count="5493" uniqueCount="1603">
  <si>
    <t>#  -&gt; Double click on a team or player to bring up the All new Player/Team editing GUI.</t>
  </si>
  <si>
    <t>#  -&gt; Select (Show Colors) menu Item (under view Menu) to enable listing of team colors.</t>
  </si>
  <si>
    <t>#  -&gt; Double Click on a 'COLORS' line to edit team COLORS.</t>
  </si>
  <si>
    <t>#  -&gt; Double click on a 'TEAM' to bring up a team editing GUI with the selected team.</t>
  </si>
  <si>
    <t>#  -&gt; Double click on a 'NFC' or 'AFC' line to bring up the Pro Bowl editor GUI.</t>
  </si>
  <si>
    <t>#  -&gt; Double Click on a 'WEEK x' or a game line to edit schedule</t>
  </si>
  <si>
    <t># Key</t>
  </si>
  <si>
    <t># TEAM:</t>
  </si>
  <si>
    <t>#  name</t>
  </si>
  <si>
    <t xml:space="preserve"> SimData  0x&lt;offense&gt;&lt;defense&gt;&lt;offense preference&gt;</t>
  </si>
  <si>
    <t xml:space="preserve">#  Offensive pref values 0-3. </t>
  </si>
  <si>
    <t>#     0 = Little more rushing</t>
  </si>
  <si>
    <t xml:space="preserve"> 1 = Heavy Rushing</t>
  </si>
  <si>
    <t>#     2 = little more passing</t>
  </si>
  <si>
    <t xml:space="preserve"> 3 = Heavy Passing.</t>
  </si>
  <si>
    <t># credit to Jstout for figuring out 'offense preference'</t>
  </si>
  <si>
    <t># -- Quarterbacks:</t>
  </si>
  <si>
    <t># Position</t>
  </si>
  <si>
    <t xml:space="preserve"> First name Last name</t>
  </si>
  <si>
    <t xml:space="preserve"> FaceID</t>
  </si>
  <si>
    <t xml:space="preserve"> Jersey number</t>
  </si>
  <si>
    <t xml:space="preserve"> RS</t>
  </si>
  <si>
    <t xml:space="preserve"> RP</t>
  </si>
  <si>
    <t xml:space="preserve"> MS</t>
  </si>
  <si>
    <t xml:space="preserve"> HP</t>
  </si>
  <si>
    <t xml:space="preserve"> PS</t>
  </si>
  <si>
    <t xml:space="preserve"> PC</t>
  </si>
  <si>
    <t xml:space="preserve"> PA</t>
  </si>
  <si>
    <t xml:space="preserve"> APB</t>
  </si>
  <si>
    <t xml:space="preserve"> [Sim rush</t>
  </si>
  <si>
    <t xml:space="preserve"> Sim pass</t>
  </si>
  <si>
    <t xml:space="preserve"> Sim Pocket].</t>
  </si>
  <si>
    <t># -- Offensive Skill players (non-QB):</t>
  </si>
  <si>
    <t xml:space="preserve"> BC</t>
  </si>
  <si>
    <t xml:space="preserve"> REC</t>
  </si>
  <si>
    <t xml:space="preserve"> Sim catch</t>
  </si>
  <si>
    <t xml:space="preserve"> Sim punt Ret</t>
  </si>
  <si>
    <t xml:space="preserve"> Sim kick ret].</t>
  </si>
  <si>
    <t># -- Offensive Linemen:</t>
  </si>
  <si>
    <t># -- Defensive Players:</t>
  </si>
  <si>
    <t xml:space="preserve"> PI</t>
  </si>
  <si>
    <t xml:space="preserve"> QU</t>
  </si>
  <si>
    <t xml:space="preserve"> [Sim pass rush</t>
  </si>
  <si>
    <t xml:space="preserve"> Sim coverage].</t>
  </si>
  <si>
    <t># -- Punters and Kickers:</t>
  </si>
  <si>
    <t xml:space="preserve"> KA</t>
  </si>
  <si>
    <t xml:space="preserve"> AKB</t>
  </si>
  <si>
    <t>[ Sim kicking ability].</t>
  </si>
  <si>
    <t xml:space="preserve"> OFFENSIVE_FORMATION = 2RB_2WR_1TE</t>
  </si>
  <si>
    <t>PLAYBOOK R1215</t>
  </si>
  <si>
    <t xml:space="preserve"> P7131 </t>
  </si>
  <si>
    <t>QB1</t>
  </si>
  <si>
    <t xml:space="preserve"> qb BILLS</t>
  </si>
  <si>
    <t xml:space="preserve"> Face=0x52</t>
  </si>
  <si>
    <t xml:space="preserve"> #0</t>
  </si>
  <si>
    <t>[2</t>
  </si>
  <si>
    <t xml:space="preserve"> 3 ]</t>
  </si>
  <si>
    <t>QB2</t>
  </si>
  <si>
    <t xml:space="preserve"> frank REICH</t>
  </si>
  <si>
    <t xml:space="preserve"> Face=0x22</t>
  </si>
  <si>
    <t xml:space="preserve"> #14</t>
  </si>
  <si>
    <t>RB1</t>
  </si>
  <si>
    <t xml:space="preserve"> thurman THOMAS</t>
  </si>
  <si>
    <t xml:space="preserve"> Face=0x83</t>
  </si>
  <si>
    <t xml:space="preserve"> #34</t>
  </si>
  <si>
    <t>[10</t>
  </si>
  <si>
    <t xml:space="preserve"> 15 ]</t>
  </si>
  <si>
    <t>RB2</t>
  </si>
  <si>
    <t xml:space="preserve"> jamie MUELLER</t>
  </si>
  <si>
    <t xml:space="preserve"> Face=0x51</t>
  </si>
  <si>
    <t xml:space="preserve"> #41</t>
  </si>
  <si>
    <t>[8</t>
  </si>
  <si>
    <t xml:space="preserve"> 6 ]</t>
  </si>
  <si>
    <t>RB3</t>
  </si>
  <si>
    <t xml:space="preserve"> kenneth DAVIS</t>
  </si>
  <si>
    <t xml:space="preserve"> Face=0xa5</t>
  </si>
  <si>
    <t xml:space="preserve"> #23</t>
  </si>
  <si>
    <t>[4</t>
  </si>
  <si>
    <t>RB4</t>
  </si>
  <si>
    <t xml:space="preserve"> don SMITH</t>
  </si>
  <si>
    <t xml:space="preserve"> Face=0x8b</t>
  </si>
  <si>
    <t xml:space="preserve"> #30</t>
  </si>
  <si>
    <t>WR1</t>
  </si>
  <si>
    <t xml:space="preserve"> james LOFTON</t>
  </si>
  <si>
    <t xml:space="preserve"> Face=0x81</t>
  </si>
  <si>
    <t xml:space="preserve"> #80</t>
  </si>
  <si>
    <t>[6</t>
  </si>
  <si>
    <t xml:space="preserve"> 9 ]</t>
  </si>
  <si>
    <t>WR2</t>
  </si>
  <si>
    <t xml:space="preserve"> andre REED</t>
  </si>
  <si>
    <t xml:space="preserve"> Face=0xb6</t>
  </si>
  <si>
    <t xml:space="preserve"> #83</t>
  </si>
  <si>
    <t xml:space="preserve"> 14 ]</t>
  </si>
  <si>
    <t>WR3</t>
  </si>
  <si>
    <t xml:space="preserve"> don BEEBE</t>
  </si>
  <si>
    <t xml:space="preserve"> Face=0x40</t>
  </si>
  <si>
    <t xml:space="preserve"> #82</t>
  </si>
  <si>
    <t>WR4</t>
  </si>
  <si>
    <t xml:space="preserve"> al EDWARDS</t>
  </si>
  <si>
    <t xml:space="preserve"> Face=0x9a</t>
  </si>
  <si>
    <t xml:space="preserve"> #85</t>
  </si>
  <si>
    <t xml:space="preserve"> 4 ]</t>
  </si>
  <si>
    <t>TE1</t>
  </si>
  <si>
    <t xml:space="preserve"> keith MCKELLER</t>
  </si>
  <si>
    <t xml:space="preserve"> Face=0xb7</t>
  </si>
  <si>
    <t xml:space="preserve"> #84</t>
  </si>
  <si>
    <t>[5</t>
  </si>
  <si>
    <t>TE2</t>
  </si>
  <si>
    <t xml:space="preserve"> pete METZELAARS</t>
  </si>
  <si>
    <t xml:space="preserve"> Face=0x50</t>
  </si>
  <si>
    <t xml:space="preserve"> #88</t>
  </si>
  <si>
    <t>C</t>
  </si>
  <si>
    <t xml:space="preserve"> kent HULL</t>
  </si>
  <si>
    <t xml:space="preserve"> Face=0x1e</t>
  </si>
  <si>
    <t xml:space="preserve"> #67</t>
  </si>
  <si>
    <t>LG</t>
  </si>
  <si>
    <t xml:space="preserve"> jim RITCHER</t>
  </si>
  <si>
    <t xml:space="preserve"> Face=0x7</t>
  </si>
  <si>
    <t xml:space="preserve"> #51</t>
  </si>
  <si>
    <t>RG</t>
  </si>
  <si>
    <t xml:space="preserve"> john DAVIS</t>
  </si>
  <si>
    <t xml:space="preserve"> Face=0x24</t>
  </si>
  <si>
    <t xml:space="preserve"> #65</t>
  </si>
  <si>
    <t>LT</t>
  </si>
  <si>
    <t xml:space="preserve"> will WOLFORD</t>
  </si>
  <si>
    <t xml:space="preserve"> Face=0x48</t>
  </si>
  <si>
    <t xml:space="preserve"> #69</t>
  </si>
  <si>
    <t>RT</t>
  </si>
  <si>
    <t xml:space="preserve"> howard BALLARD</t>
  </si>
  <si>
    <t xml:space="preserve"> Face=0x88</t>
  </si>
  <si>
    <t xml:space="preserve"> #75</t>
  </si>
  <si>
    <t>RE</t>
  </si>
  <si>
    <t xml:space="preserve"> bruce SMITH</t>
  </si>
  <si>
    <t xml:space="preserve"> #78</t>
  </si>
  <si>
    <t xml:space="preserve"> 0 ]</t>
  </si>
  <si>
    <t>NT</t>
  </si>
  <si>
    <t xml:space="preserve"> jeff WRIGHT</t>
  </si>
  <si>
    <t xml:space="preserve"> Face=0xb</t>
  </si>
  <si>
    <t xml:space="preserve"> #91</t>
  </si>
  <si>
    <t>LE</t>
  </si>
  <si>
    <t xml:space="preserve"> leon SEALS</t>
  </si>
  <si>
    <t xml:space="preserve"> Face=0xac</t>
  </si>
  <si>
    <t xml:space="preserve"> #96</t>
  </si>
  <si>
    <t>ROLB</t>
  </si>
  <si>
    <t xml:space="preserve"> darryl TALLEY</t>
  </si>
  <si>
    <t xml:space="preserve"> Face=0xad</t>
  </si>
  <si>
    <t xml:space="preserve"> #56</t>
  </si>
  <si>
    <t>[25</t>
  </si>
  <si>
    <t xml:space="preserve"> 38 ]</t>
  </si>
  <si>
    <t>RILB</t>
  </si>
  <si>
    <t xml:space="preserve"> ray BENTLEY</t>
  </si>
  <si>
    <t xml:space="preserve"> Face=0x30</t>
  </si>
  <si>
    <t xml:space="preserve"> #50</t>
  </si>
  <si>
    <t>[21</t>
  </si>
  <si>
    <t>LILB</t>
  </si>
  <si>
    <t xml:space="preserve"> shane CONLAN</t>
  </si>
  <si>
    <t xml:space="preserve"> Face=0x2f</t>
  </si>
  <si>
    <t xml:space="preserve"> #58</t>
  </si>
  <si>
    <t>[30</t>
  </si>
  <si>
    <t xml:space="preserve"> 22 ]</t>
  </si>
  <si>
    <t>LOLB</t>
  </si>
  <si>
    <t xml:space="preserve"> c. BENNETT</t>
  </si>
  <si>
    <t xml:space="preserve"> Face=0x82</t>
  </si>
  <si>
    <t xml:space="preserve"> #97</t>
  </si>
  <si>
    <t>RCB</t>
  </si>
  <si>
    <t xml:space="preserve"> nate ODOMES</t>
  </si>
  <si>
    <t xml:space="preserve"> Face=0xc3</t>
  </si>
  <si>
    <t xml:space="preserve"> #37</t>
  </si>
  <si>
    <t>[0</t>
  </si>
  <si>
    <t xml:space="preserve"> 33 ]</t>
  </si>
  <si>
    <t>LCB</t>
  </si>
  <si>
    <t xml:space="preserve"> kirby JACKSON</t>
  </si>
  <si>
    <t xml:space="preserve"> Face=0x89</t>
  </si>
  <si>
    <t xml:space="preserve"> #47</t>
  </si>
  <si>
    <t>FS</t>
  </si>
  <si>
    <t xml:space="preserve"> mark KELSO</t>
  </si>
  <si>
    <t xml:space="preserve"> Face=0x26</t>
  </si>
  <si>
    <t xml:space="preserve"> #38</t>
  </si>
  <si>
    <t>SS</t>
  </si>
  <si>
    <t xml:space="preserve"> leonard SMITH</t>
  </si>
  <si>
    <t xml:space="preserve"> Face=0x84</t>
  </si>
  <si>
    <t xml:space="preserve"> #46</t>
  </si>
  <si>
    <t>[16</t>
  </si>
  <si>
    <t>K</t>
  </si>
  <si>
    <t xml:space="preserve"> scott NORWOOD</t>
  </si>
  <si>
    <t xml:space="preserve"> Face=0x29</t>
  </si>
  <si>
    <t xml:space="preserve"> #11</t>
  </si>
  <si>
    <t>[6 ]</t>
  </si>
  <si>
    <t>P</t>
  </si>
  <si>
    <t xml:space="preserve"> rick TUTEN</t>
  </si>
  <si>
    <t xml:space="preserve"> Face=0x20</t>
  </si>
  <si>
    <t xml:space="preserve"> #10</t>
  </si>
  <si>
    <t>[4 ]</t>
  </si>
  <si>
    <t>KR</t>
  </si>
  <si>
    <t xml:space="preserve"> RB4</t>
  </si>
  <si>
    <t>PR</t>
  </si>
  <si>
    <t xml:space="preserve"> WR4</t>
  </si>
  <si>
    <t>PLAYBOOK R8157</t>
  </si>
  <si>
    <t xml:space="preserve"> P7637 </t>
  </si>
  <si>
    <t xml:space="preserve"> jeff GEORGE</t>
  </si>
  <si>
    <t xml:space="preserve"> Face=0x4</t>
  </si>
  <si>
    <t>[1</t>
  </si>
  <si>
    <t xml:space="preserve"> jack TRUDEAU</t>
  </si>
  <si>
    <t xml:space="preserve"> Face=0x3</t>
  </si>
  <si>
    <t xml:space="preserve"> ivy joe HUNTER</t>
  </si>
  <si>
    <t xml:space="preserve"> Face=0xc0</t>
  </si>
  <si>
    <t xml:space="preserve"> #45</t>
  </si>
  <si>
    <t xml:space="preserve"> 7 ]</t>
  </si>
  <si>
    <t xml:space="preserve"> albert BENTLEY</t>
  </si>
  <si>
    <t xml:space="preserve"> Face=0x96</t>
  </si>
  <si>
    <t xml:space="preserve"> #20</t>
  </si>
  <si>
    <t xml:space="preserve"> anthony JOHNSON</t>
  </si>
  <si>
    <t xml:space="preserve"> Face=0x92</t>
  </si>
  <si>
    <t xml:space="preserve"> ken CLARK</t>
  </si>
  <si>
    <t xml:space="preserve"> Face=0xc6</t>
  </si>
  <si>
    <t xml:space="preserve"> #32</t>
  </si>
  <si>
    <t xml:space="preserve"> bill BROOKS</t>
  </si>
  <si>
    <t xml:space="preserve"> Face=0xab</t>
  </si>
  <si>
    <t xml:space="preserve"> jessie HESTER</t>
  </si>
  <si>
    <t xml:space="preserve"> clarence VERDIN</t>
  </si>
  <si>
    <t xml:space="preserve"> Face=0x9f</t>
  </si>
  <si>
    <t xml:space="preserve"> stanley MORGAN</t>
  </si>
  <si>
    <t xml:space="preserve"> Face=0xbd</t>
  </si>
  <si>
    <t xml:space="preserve"> pat BEACH</t>
  </si>
  <si>
    <t xml:space="preserve"> Face=0xe</t>
  </si>
  <si>
    <t xml:space="preserve"> #81</t>
  </si>
  <si>
    <t xml:space="preserve"> orson MOBLEY</t>
  </si>
  <si>
    <t xml:space="preserve"> Face=0xae</t>
  </si>
  <si>
    <t xml:space="preserve"> #89</t>
  </si>
  <si>
    <t xml:space="preserve"> ray DONALDSON</t>
  </si>
  <si>
    <t xml:space="preserve"> Face=0xaf</t>
  </si>
  <si>
    <t xml:space="preserve"> #53</t>
  </si>
  <si>
    <t xml:space="preserve"> randy DIXON</t>
  </si>
  <si>
    <t xml:space="preserve"> Face=0x95</t>
  </si>
  <si>
    <t xml:space="preserve"> brian BALDINGER</t>
  </si>
  <si>
    <t xml:space="preserve"> Face=0x27</t>
  </si>
  <si>
    <t xml:space="preserve"> #62</t>
  </si>
  <si>
    <t xml:space="preserve"> zefross MOSS</t>
  </si>
  <si>
    <t xml:space="preserve"> Face=0xc1</t>
  </si>
  <si>
    <t xml:space="preserve"> #73</t>
  </si>
  <si>
    <t xml:space="preserve"> kevin CALL</t>
  </si>
  <si>
    <t xml:space="preserve"> #71</t>
  </si>
  <si>
    <t xml:space="preserve"> jon HAND</t>
  </si>
  <si>
    <t xml:space="preserve"> Face=0xb8</t>
  </si>
  <si>
    <t>[31</t>
  </si>
  <si>
    <t xml:space="preserve"> harvey ARMSTRONG</t>
  </si>
  <si>
    <t xml:space="preserve"> Face=0x8a</t>
  </si>
  <si>
    <t xml:space="preserve"> #79</t>
  </si>
  <si>
    <t>[27</t>
  </si>
  <si>
    <t xml:space="preserve"> sam CLANCY</t>
  </si>
  <si>
    <t xml:space="preserve"> Face=0x87</t>
  </si>
  <si>
    <t xml:space="preserve"> #76</t>
  </si>
  <si>
    <t xml:space="preserve"> duane BICKETT</t>
  </si>
  <si>
    <t xml:space="preserve"> fredd YOUNG</t>
  </si>
  <si>
    <t xml:space="preserve"> Face=0x31</t>
  </si>
  <si>
    <t>[22</t>
  </si>
  <si>
    <t xml:space="preserve"> jeff HERROD</t>
  </si>
  <si>
    <t xml:space="preserve"> #54</t>
  </si>
  <si>
    <t xml:space="preserve"> chip BANKS</t>
  </si>
  <si>
    <t xml:space="preserve"> eugene DANIEL</t>
  </si>
  <si>
    <t xml:space="preserve"> Face=0x99</t>
  </si>
  <si>
    <t xml:space="preserve"> chris GOODE</t>
  </si>
  <si>
    <t xml:space="preserve"> Face=0x85</t>
  </si>
  <si>
    <t xml:space="preserve"> mike PRIOR</t>
  </si>
  <si>
    <t xml:space="preserve"> Face=0x32</t>
  </si>
  <si>
    <t xml:space="preserve"> #39</t>
  </si>
  <si>
    <t xml:space="preserve"> keith TAYLOR</t>
  </si>
  <si>
    <t xml:space="preserve"> Face=0xa1</t>
  </si>
  <si>
    <t xml:space="preserve"> #27</t>
  </si>
  <si>
    <t>[15</t>
  </si>
  <si>
    <t xml:space="preserve"> 39 ]</t>
  </si>
  <si>
    <t xml:space="preserve"> dean BIASUCCI</t>
  </si>
  <si>
    <t xml:space="preserve"> Face=0x10</t>
  </si>
  <si>
    <t xml:space="preserve"> #4</t>
  </si>
  <si>
    <t>[5 ]</t>
  </si>
  <si>
    <t xml:space="preserve"> rohn STARK</t>
  </si>
  <si>
    <t xml:space="preserve"> #3</t>
  </si>
  <si>
    <t>[9 ]</t>
  </si>
  <si>
    <t xml:space="preserve"> WR3</t>
  </si>
  <si>
    <t>PLAYBOOK R2135</t>
  </si>
  <si>
    <t xml:space="preserve"> P1371 </t>
  </si>
  <si>
    <t xml:space="preserve"> dan MARINO</t>
  </si>
  <si>
    <t xml:space="preserve"> Face=0x6</t>
  </si>
  <si>
    <t xml:space="preserve"> #13</t>
  </si>
  <si>
    <t xml:space="preserve"> scott MITCHELL</t>
  </si>
  <si>
    <t xml:space="preserve"> #19</t>
  </si>
  <si>
    <t xml:space="preserve"> sammie SMITH</t>
  </si>
  <si>
    <t xml:space="preserve"> Face=0x8d</t>
  </si>
  <si>
    <t xml:space="preserve"> #33</t>
  </si>
  <si>
    <t>[7</t>
  </si>
  <si>
    <t xml:space="preserve"> tony PAIGE</t>
  </si>
  <si>
    <t xml:space="preserve"> Face=0xb4</t>
  </si>
  <si>
    <t xml:space="preserve"> #49</t>
  </si>
  <si>
    <t xml:space="preserve"> marc LOGAN</t>
  </si>
  <si>
    <t xml:space="preserve"> troy STRADFORD</t>
  </si>
  <si>
    <t xml:space="preserve"> Face=0x8e</t>
  </si>
  <si>
    <t xml:space="preserve"> mark CLAYTON</t>
  </si>
  <si>
    <t xml:space="preserve"> Face=0xd0</t>
  </si>
  <si>
    <t xml:space="preserve"> mark DUPER</t>
  </si>
  <si>
    <t xml:space="preserve"> 12 ]</t>
  </si>
  <si>
    <t xml:space="preserve"> fred BANKS</t>
  </si>
  <si>
    <t xml:space="preserve"> Face=0xb3</t>
  </si>
  <si>
    <t xml:space="preserve"> #86</t>
  </si>
  <si>
    <t xml:space="preserve"> tony MARTIN</t>
  </si>
  <si>
    <t xml:space="preserve"> Face=0xa2</t>
  </si>
  <si>
    <t xml:space="preserve"> ferrell EDMUNDS</t>
  </si>
  <si>
    <t xml:space="preserve"> jim JENSEN</t>
  </si>
  <si>
    <t xml:space="preserve"> Face=0x5</t>
  </si>
  <si>
    <t xml:space="preserve"> jeff UHLENHAKE</t>
  </si>
  <si>
    <t xml:space="preserve"> Face=0x2a</t>
  </si>
  <si>
    <t xml:space="preserve"> #63</t>
  </si>
  <si>
    <t xml:space="preserve"> keith SIMS</t>
  </si>
  <si>
    <t xml:space="preserve"> Face=0xbf</t>
  </si>
  <si>
    <t xml:space="preserve"> harry GALBREATH</t>
  </si>
  <si>
    <t xml:space="preserve"> Face=0x93</t>
  </si>
  <si>
    <t xml:space="preserve"> richmond WEBB</t>
  </si>
  <si>
    <t xml:space="preserve"> Face=0x9c</t>
  </si>
  <si>
    <t xml:space="preserve"> mark DENNIS</t>
  </si>
  <si>
    <t xml:space="preserve"> #74</t>
  </si>
  <si>
    <t xml:space="preserve"> jeff CROSS</t>
  </si>
  <si>
    <t>[33</t>
  </si>
  <si>
    <t xml:space="preserve"> shawn LEE</t>
  </si>
  <si>
    <t xml:space="preserve"> Face=0xc2</t>
  </si>
  <si>
    <t xml:space="preserve"> #98</t>
  </si>
  <si>
    <t xml:space="preserve"> karl WILSON</t>
  </si>
  <si>
    <t xml:space="preserve"> #77</t>
  </si>
  <si>
    <t xml:space="preserve"> hugh GREEN</t>
  </si>
  <si>
    <t xml:space="preserve"> Face=0xb2</t>
  </si>
  <si>
    <t xml:space="preserve"> #55</t>
  </si>
  <si>
    <t xml:space="preserve"> 20 ]</t>
  </si>
  <si>
    <t xml:space="preserve"> cliff ODOM</t>
  </si>
  <si>
    <t xml:space="preserve"> Face=0xb1</t>
  </si>
  <si>
    <t xml:space="preserve"> #93</t>
  </si>
  <si>
    <t xml:space="preserve"> john OFFERDAHL</t>
  </si>
  <si>
    <t xml:space="preserve"> david GRIGGS</t>
  </si>
  <si>
    <t xml:space="preserve"> Face=0xa3</t>
  </si>
  <si>
    <t xml:space="preserve"> #92</t>
  </si>
  <si>
    <t xml:space="preserve"> j.b. BROWN</t>
  </si>
  <si>
    <t xml:space="preserve"> Face=0xa4</t>
  </si>
  <si>
    <t xml:space="preserve"> 35 ]</t>
  </si>
  <si>
    <t xml:space="preserve"> tim MCKYER</t>
  </si>
  <si>
    <t xml:space="preserve"> #22</t>
  </si>
  <si>
    <t xml:space="preserve"> 40 ]</t>
  </si>
  <si>
    <t xml:space="preserve"> louis OLIVER</t>
  </si>
  <si>
    <t xml:space="preserve"> #25</t>
  </si>
  <si>
    <t xml:space="preserve"> jarvis WILLIAMS</t>
  </si>
  <si>
    <t xml:space="preserve"> #26</t>
  </si>
  <si>
    <t xml:space="preserve"> pete STOYANOVICH</t>
  </si>
  <si>
    <t xml:space="preserve"> Face=0x18</t>
  </si>
  <si>
    <t xml:space="preserve"> reggie ROBY</t>
  </si>
  <si>
    <t>[8 ]</t>
  </si>
  <si>
    <t xml:space="preserve"> RB3</t>
  </si>
  <si>
    <t>PLAYBOOK R8766</t>
  </si>
  <si>
    <t xml:space="preserve"> P7673 </t>
  </si>
  <si>
    <t xml:space="preserve"> steve GROGAN</t>
  </si>
  <si>
    <t xml:space="preserve"> marc WILSON</t>
  </si>
  <si>
    <t xml:space="preserve"> Face=0x33</t>
  </si>
  <si>
    <t xml:space="preserve"> #15</t>
  </si>
  <si>
    <t xml:space="preserve"> marvin ALLEN</t>
  </si>
  <si>
    <t xml:space="preserve"> john STEPHENS</t>
  </si>
  <si>
    <t xml:space="preserve"> #44</t>
  </si>
  <si>
    <t xml:space="preserve"> george ADAMS</t>
  </si>
  <si>
    <t xml:space="preserve"> mosi TATUPU</t>
  </si>
  <si>
    <t xml:space="preserve"> Face=0x47</t>
  </si>
  <si>
    <t xml:space="preserve"> irving FRYAR</t>
  </si>
  <si>
    <t xml:space="preserve"> Face=0xaa</t>
  </si>
  <si>
    <t xml:space="preserve"> hart lee DYKES</t>
  </si>
  <si>
    <t xml:space="preserve"> Face=0x91</t>
  </si>
  <si>
    <t xml:space="preserve"> greg MCMURTY</t>
  </si>
  <si>
    <t xml:space="preserve"> sammy MARTIN</t>
  </si>
  <si>
    <t xml:space="preserve"> Face=0x36</t>
  </si>
  <si>
    <t xml:space="preserve"> marv COOK</t>
  </si>
  <si>
    <t xml:space="preserve"> Face=0x21</t>
  </si>
  <si>
    <t xml:space="preserve"> eric SIEVERS</t>
  </si>
  <si>
    <t xml:space="preserve"> Face=0x42</t>
  </si>
  <si>
    <t xml:space="preserve"> paul FAIRCHILD</t>
  </si>
  <si>
    <t xml:space="preserve"> Face=0x43</t>
  </si>
  <si>
    <t xml:space="preserve"> #66</t>
  </si>
  <si>
    <t xml:space="preserve"> chris GAMBOL</t>
  </si>
  <si>
    <t xml:space="preserve"> Face=0x44</t>
  </si>
  <si>
    <t xml:space="preserve"> damian JOHNSON</t>
  </si>
  <si>
    <t xml:space="preserve"> #68</t>
  </si>
  <si>
    <t xml:space="preserve"> bruce ARMSTRONG</t>
  </si>
  <si>
    <t xml:space="preserve"> Face=0x80</t>
  </si>
  <si>
    <t xml:space="preserve"> danny VILLA</t>
  </si>
  <si>
    <t xml:space="preserve"> garin VERIS</t>
  </si>
  <si>
    <t xml:space="preserve"> #60</t>
  </si>
  <si>
    <t xml:space="preserve"> tim GOAD</t>
  </si>
  <si>
    <t xml:space="preserve"> Face=0x34</t>
  </si>
  <si>
    <t xml:space="preserve"> #72</t>
  </si>
  <si>
    <t xml:space="preserve"> ray AGNEW</t>
  </si>
  <si>
    <t>[38</t>
  </si>
  <si>
    <t xml:space="preserve"> andre TIPPETT</t>
  </si>
  <si>
    <t xml:space="preserve"> ed REYNOLDS</t>
  </si>
  <si>
    <t xml:space="preserve"> #95</t>
  </si>
  <si>
    <t xml:space="preserve"> richard HARVEY</t>
  </si>
  <si>
    <t xml:space="preserve"> 21 ]</t>
  </si>
  <si>
    <t xml:space="preserve"> chris SINGLETON</t>
  </si>
  <si>
    <t xml:space="preserve"> Face=0x86</t>
  </si>
  <si>
    <t xml:space="preserve"> maurice HURST</t>
  </si>
  <si>
    <t xml:space="preserve"> ronnie LIPPETT</t>
  </si>
  <si>
    <t xml:space="preserve"> #42</t>
  </si>
  <si>
    <t xml:space="preserve"> fred MARION</t>
  </si>
  <si>
    <t xml:space="preserve"> #31</t>
  </si>
  <si>
    <t xml:space="preserve"> rod MCSWAIN</t>
  </si>
  <si>
    <t>[17</t>
  </si>
  <si>
    <t xml:space="preserve"> jason STAUROVSKY</t>
  </si>
  <si>
    <t xml:space="preserve"> Face=0x2e</t>
  </si>
  <si>
    <t>[7 ]</t>
  </si>
  <si>
    <t xml:space="preserve"> brian HANSEN</t>
  </si>
  <si>
    <t xml:space="preserve"> Face=0x15</t>
  </si>
  <si>
    <t xml:space="preserve"> WR1</t>
  </si>
  <si>
    <t>PLAYBOOK R1265</t>
  </si>
  <si>
    <t xml:space="preserve"> P6173 </t>
  </si>
  <si>
    <t xml:space="preserve"> ken O.BRIEN</t>
  </si>
  <si>
    <t xml:space="preserve"> Face=0xc</t>
  </si>
  <si>
    <t xml:space="preserve"> #7</t>
  </si>
  <si>
    <t xml:space="preserve"> tony EASON</t>
  </si>
  <si>
    <t xml:space="preserve"> Face=0x9</t>
  </si>
  <si>
    <t xml:space="preserve"> blair THOMAS</t>
  </si>
  <si>
    <t xml:space="preserve"> freeman MCNEIL</t>
  </si>
  <si>
    <t xml:space="preserve"> #24</t>
  </si>
  <si>
    <t xml:space="preserve"> brad BAXTER</t>
  </si>
  <si>
    <t xml:space="preserve"> Face=0x90</t>
  </si>
  <si>
    <t xml:space="preserve"> johnny HECTOR</t>
  </si>
  <si>
    <t xml:space="preserve"> al TOON</t>
  </si>
  <si>
    <t xml:space="preserve"> rob MOORE</t>
  </si>
  <si>
    <t xml:space="preserve"> terance MATHIS</t>
  </si>
  <si>
    <t xml:space="preserve"> jojo TOWNSELL</t>
  </si>
  <si>
    <t xml:space="preserve"> Face=0xb0</t>
  </si>
  <si>
    <t xml:space="preserve"> mark BOYER</t>
  </si>
  <si>
    <t xml:space="preserve"> doug WELLSANDT</t>
  </si>
  <si>
    <t xml:space="preserve"> jim SWEENEY</t>
  </si>
  <si>
    <t xml:space="preserve"> Face=0x1d</t>
  </si>
  <si>
    <t xml:space="preserve"> mike HAIGHT</t>
  </si>
  <si>
    <t xml:space="preserve"> Face=0x41</t>
  </si>
  <si>
    <t xml:space="preserve"> dave CADIGAN</t>
  </si>
  <si>
    <t xml:space="preserve"> Face=0x3d</t>
  </si>
  <si>
    <t xml:space="preserve"> jeff CRISWELL</t>
  </si>
  <si>
    <t xml:space="preserve"> #61</t>
  </si>
  <si>
    <t xml:space="preserve"> brett MILLER</t>
  </si>
  <si>
    <t xml:space="preserve"> jeff LAGEMAN</t>
  </si>
  <si>
    <t>[24</t>
  </si>
  <si>
    <t xml:space="preserve"> scott MERSEREAU</t>
  </si>
  <si>
    <t xml:space="preserve"> #94</t>
  </si>
  <si>
    <t xml:space="preserve"> ron STALLWORTH</t>
  </si>
  <si>
    <t xml:space="preserve"> Face=0x8f</t>
  </si>
  <si>
    <t xml:space="preserve"> joe KELLY</t>
  </si>
  <si>
    <t xml:space="preserve"> dennis BYRD</t>
  </si>
  <si>
    <t xml:space="preserve"> #90</t>
  </si>
  <si>
    <t xml:space="preserve"> kyle CLIFTON</t>
  </si>
  <si>
    <t xml:space="preserve"> #59</t>
  </si>
  <si>
    <t xml:space="preserve"> joe MOTT</t>
  </si>
  <si>
    <t xml:space="preserve"> Face=0x1f</t>
  </si>
  <si>
    <t xml:space="preserve"> james HASTY</t>
  </si>
  <si>
    <t xml:space="preserve"> #40</t>
  </si>
  <si>
    <t xml:space="preserve"> tony STARGELL</t>
  </si>
  <si>
    <t xml:space="preserve"> Face=0xc4</t>
  </si>
  <si>
    <t xml:space="preserve"> erik MCMILLAN</t>
  </si>
  <si>
    <t xml:space="preserve"> brian WASHINGTON</t>
  </si>
  <si>
    <t xml:space="preserve"> #21</t>
  </si>
  <si>
    <t xml:space="preserve"> pat LEAHY</t>
  </si>
  <si>
    <t xml:space="preserve"> #5</t>
  </si>
  <si>
    <t xml:space="preserve"> joe PROKOP</t>
  </si>
  <si>
    <t xml:space="preserve"> #6</t>
  </si>
  <si>
    <t>PLAYBOOK R2237</t>
  </si>
  <si>
    <t xml:space="preserve"> P3111 </t>
  </si>
  <si>
    <t xml:space="preserve"> boomer ESIASON</t>
  </si>
  <si>
    <t xml:space="preserve"> Face=0xa</t>
  </si>
  <si>
    <t>[3</t>
  </si>
  <si>
    <t xml:space="preserve"> erik WILHELM</t>
  </si>
  <si>
    <t xml:space="preserve"> james BROOKS</t>
  </si>
  <si>
    <t xml:space="preserve"> ickey WOODS</t>
  </si>
  <si>
    <t xml:space="preserve"> Face=0xc5</t>
  </si>
  <si>
    <t xml:space="preserve"> harold GREEN</t>
  </si>
  <si>
    <t xml:space="preserve"> #28</t>
  </si>
  <si>
    <t xml:space="preserve"> s. JENNINGS</t>
  </si>
  <si>
    <t xml:space="preserve"> #36</t>
  </si>
  <si>
    <t xml:space="preserve"> tim MCGEE</t>
  </si>
  <si>
    <t xml:space="preserve"> eddie BROWN</t>
  </si>
  <si>
    <t xml:space="preserve"> kendal SMITH</t>
  </si>
  <si>
    <t xml:space="preserve"> mike BARBER</t>
  </si>
  <si>
    <t xml:space="preserve"> Face=0x12</t>
  </si>
  <si>
    <t xml:space="preserve"> rodney HOLMAN</t>
  </si>
  <si>
    <t xml:space="preserve"> Face=0xc9</t>
  </si>
  <si>
    <t xml:space="preserve"> eric KATTUS</t>
  </si>
  <si>
    <t xml:space="preserve"> bruce KOZERSKI</t>
  </si>
  <si>
    <t xml:space="preserve"> #64</t>
  </si>
  <si>
    <t xml:space="preserve"> bruce REIMERS</t>
  </si>
  <si>
    <t xml:space="preserve"> brian BLADOS</t>
  </si>
  <si>
    <t xml:space="preserve"> anthony MUNOZ</t>
  </si>
  <si>
    <t xml:space="preserve"> joe WALTER</t>
  </si>
  <si>
    <t xml:space="preserve"> Face=0x4b</t>
  </si>
  <si>
    <t xml:space="preserve"> jason BUCK</t>
  </si>
  <si>
    <t xml:space="preserve"> Face=0x19</t>
  </si>
  <si>
    <t xml:space="preserve"> #99</t>
  </si>
  <si>
    <t>[29</t>
  </si>
  <si>
    <t xml:space="preserve"> tim KRUMRIE</t>
  </si>
  <si>
    <t xml:space="preserve"> skip MCCLENDON</t>
  </si>
  <si>
    <t xml:space="preserve"> james FRANCIS</t>
  </si>
  <si>
    <t xml:space="preserve"> kevin WALKER</t>
  </si>
  <si>
    <t xml:space="preserve"> carl ZANDER</t>
  </si>
  <si>
    <t xml:space="preserve"> 28 ]</t>
  </si>
  <si>
    <t xml:space="preserve"> leon WHITE</t>
  </si>
  <si>
    <t xml:space="preserve"> carl CARTER</t>
  </si>
  <si>
    <t xml:space="preserve"> lewis BILLUPS</t>
  </si>
  <si>
    <t xml:space="preserve"> barney BUSSEY</t>
  </si>
  <si>
    <t xml:space="preserve"> david FULCHER</t>
  </si>
  <si>
    <t xml:space="preserve"> jim BREECH</t>
  </si>
  <si>
    <t xml:space="preserve"> lee JOHNSON</t>
  </si>
  <si>
    <t xml:space="preserve"> Face=0x11</t>
  </si>
  <si>
    <t>PLAYBOOK R5313</t>
  </si>
  <si>
    <t xml:space="preserve"> P2441 </t>
  </si>
  <si>
    <t xml:space="preserve"> #1</t>
  </si>
  <si>
    <t xml:space="preserve"> 2 ]</t>
  </si>
  <si>
    <t xml:space="preserve"> Face=0x16</t>
  </si>
  <si>
    <t xml:space="preserve"> #8</t>
  </si>
  <si>
    <t xml:space="preserve"> 10 ]</t>
  </si>
  <si>
    <t xml:space="preserve"> 1 ]</t>
  </si>
  <si>
    <t xml:space="preserve"> #87</t>
  </si>
  <si>
    <t xml:space="preserve"> Face=0xca</t>
  </si>
  <si>
    <t xml:space="preserve"> Face=0x1c</t>
  </si>
  <si>
    <t xml:space="preserve"> Face=0xcb</t>
  </si>
  <si>
    <t xml:space="preserve"> Face=0x94</t>
  </si>
  <si>
    <t xml:space="preserve"> Face=0xa8</t>
  </si>
  <si>
    <t>[115</t>
  </si>
  <si>
    <t>[20</t>
  </si>
  <si>
    <t xml:space="preserve"> 5 ]</t>
  </si>
  <si>
    <t xml:space="preserve"> Face=0x1a</t>
  </si>
  <si>
    <t xml:space="preserve"> #70</t>
  </si>
  <si>
    <t xml:space="preserve"> Face=0xb9</t>
  </si>
  <si>
    <t xml:space="preserve"> Face=0x9b</t>
  </si>
  <si>
    <t xml:space="preserve"> 25 ]</t>
  </si>
  <si>
    <t xml:space="preserve"> Face=0x4c</t>
  </si>
  <si>
    <t>[12 ]</t>
  </si>
  <si>
    <t>PLAYBOOK R5321</t>
  </si>
  <si>
    <t xml:space="preserve"> P2442 </t>
  </si>
  <si>
    <t xml:space="preserve"> #9</t>
  </si>
  <si>
    <t xml:space="preserve"> #35</t>
  </si>
  <si>
    <t xml:space="preserve"> Face=0x9e</t>
  </si>
  <si>
    <t xml:space="preserve"> 13 ]</t>
  </si>
  <si>
    <t xml:space="preserve"> Face=0x4e</t>
  </si>
  <si>
    <t xml:space="preserve"> Face=0x8</t>
  </si>
  <si>
    <t>[55</t>
  </si>
  <si>
    <t xml:space="preserve"> Face=0x35</t>
  </si>
  <si>
    <t xml:space="preserve"> Face=0x8c</t>
  </si>
  <si>
    <t xml:space="preserve"> #29</t>
  </si>
  <si>
    <t xml:space="preserve"> Face=0xcf</t>
  </si>
  <si>
    <t xml:space="preserve"> Face=0x2b</t>
  </si>
  <si>
    <t xml:space="preserve"> #18</t>
  </si>
  <si>
    <t>PLAYBOOK R5855</t>
  </si>
  <si>
    <t xml:space="preserve"> P3542 </t>
  </si>
  <si>
    <t xml:space="preserve"> Face=0x3b</t>
  </si>
  <si>
    <t xml:space="preserve"> Face=0x13</t>
  </si>
  <si>
    <t xml:space="preserve"> Face=0x46</t>
  </si>
  <si>
    <t xml:space="preserve"> Face=0x49</t>
  </si>
  <si>
    <t xml:space="preserve"> Face=0xa0</t>
  </si>
  <si>
    <t xml:space="preserve"> Face=0x3a</t>
  </si>
  <si>
    <t xml:space="preserve"> Face=0xd2</t>
  </si>
  <si>
    <t>[62</t>
  </si>
  <si>
    <t xml:space="preserve"> Face=0xc8</t>
  </si>
  <si>
    <t>[10 ]</t>
  </si>
  <si>
    <t xml:space="preserve"> Face=0x25</t>
  </si>
  <si>
    <t xml:space="preserve"> Face=0xc7</t>
  </si>
  <si>
    <t>[9</t>
  </si>
  <si>
    <t xml:space="preserve"> 8 ]</t>
  </si>
  <si>
    <t xml:space="preserve"> Face=0x39</t>
  </si>
  <si>
    <t xml:space="preserve"> #57</t>
  </si>
  <si>
    <t>[80</t>
  </si>
  <si>
    <t xml:space="preserve"> Face=0xcd</t>
  </si>
  <si>
    <t xml:space="preserve"> Face=0x17</t>
  </si>
  <si>
    <t xml:space="preserve"> Face=0xf</t>
  </si>
  <si>
    <t xml:space="preserve"> Face=0xb5</t>
  </si>
  <si>
    <t>[65</t>
  </si>
  <si>
    <t xml:space="preserve"> Face=0x98</t>
  </si>
  <si>
    <t xml:space="preserve"> Face=0x3f</t>
  </si>
  <si>
    <t xml:space="preserve"> #52</t>
  </si>
  <si>
    <t>PLAYBOOK R2152</t>
  </si>
  <si>
    <t xml:space="preserve"> P2581 </t>
  </si>
  <si>
    <t xml:space="preserve"> #17</t>
  </si>
  <si>
    <t xml:space="preserve"> Face=0x1b</t>
  </si>
  <si>
    <t xml:space="preserve"> Face=0xd</t>
  </si>
  <si>
    <t>[11 ]</t>
  </si>
  <si>
    <t>PLAYBOOK R6477</t>
  </si>
  <si>
    <t xml:space="preserve"> P5838 </t>
  </si>
  <si>
    <t xml:space="preserve"> #16</t>
  </si>
  <si>
    <t xml:space="preserve"> Face=0xcc</t>
  </si>
  <si>
    <t xml:space="preserve"> Face=0x38</t>
  </si>
  <si>
    <t>[3 ]</t>
  </si>
  <si>
    <t>PLAYBOOK R6474</t>
  </si>
  <si>
    <t xml:space="preserve"> P5854 </t>
  </si>
  <si>
    <t xml:space="preserve"> Face=0xd3</t>
  </si>
  <si>
    <t xml:space="preserve"> Face=0xd4</t>
  </si>
  <si>
    <t xml:space="preserve"> Face=0x97</t>
  </si>
  <si>
    <t>PLAYBOOK R7584</t>
  </si>
  <si>
    <t xml:space="preserve"> P4756 </t>
  </si>
  <si>
    <t xml:space="preserve"> Face=0x28</t>
  </si>
  <si>
    <t xml:space="preserve"> Face=0xa6</t>
  </si>
  <si>
    <t xml:space="preserve"> Face=0xd1</t>
  </si>
  <si>
    <t>PLAYBOOK R1735</t>
  </si>
  <si>
    <t xml:space="preserve"> P7531 </t>
  </si>
  <si>
    <t xml:space="preserve"> #48</t>
  </si>
  <si>
    <t xml:space="preserve"> #43</t>
  </si>
  <si>
    <t xml:space="preserve"> Face=0xbe</t>
  </si>
  <si>
    <t xml:space="preserve"> 115 ]</t>
  </si>
  <si>
    <t xml:space="preserve"> #2</t>
  </si>
  <si>
    <t>PLAYBOOK R2137</t>
  </si>
  <si>
    <t xml:space="preserve"> P7371 </t>
  </si>
  <si>
    <t xml:space="preserve"> Face=0x14</t>
  </si>
  <si>
    <t xml:space="preserve"> Face=0x4f</t>
  </si>
  <si>
    <t>PLAYBOOK R2475</t>
  </si>
  <si>
    <t xml:space="preserve"> P6334 </t>
  </si>
  <si>
    <t xml:space="preserve"> #12</t>
  </si>
  <si>
    <t xml:space="preserve"> mark GREEN</t>
  </si>
  <si>
    <t xml:space="preserve"> Face=0xce</t>
  </si>
  <si>
    <t xml:space="preserve"> james DIXON</t>
  </si>
  <si>
    <t>PLAYBOOK R2145</t>
  </si>
  <si>
    <t xml:space="preserve"> P1545 </t>
  </si>
  <si>
    <t xml:space="preserve"> Face=0xbc</t>
  </si>
  <si>
    <t>PLAYBOOK R3855</t>
  </si>
  <si>
    <t xml:space="preserve"> P6237 </t>
  </si>
  <si>
    <t xml:space="preserve"> Face=0x37</t>
  </si>
  <si>
    <t xml:space="preserve"> Face=0x9d</t>
  </si>
  <si>
    <t xml:space="preserve"> wade WILSON</t>
  </si>
  <si>
    <t xml:space="preserve"> rich GANNON</t>
  </si>
  <si>
    <t xml:space="preserve"> herschel WALKER</t>
  </si>
  <si>
    <t xml:space="preserve"> rick FENNEY</t>
  </si>
  <si>
    <t xml:space="preserve"> jessie CLARK</t>
  </si>
  <si>
    <t xml:space="preserve"> alfred ANDERSON</t>
  </si>
  <si>
    <t xml:space="preserve"> hassan JONES</t>
  </si>
  <si>
    <t xml:space="preserve"> anthony CARTER</t>
  </si>
  <si>
    <t xml:space="preserve"> leo LEWIS</t>
  </si>
  <si>
    <t xml:space="preserve"> cris CARTER</t>
  </si>
  <si>
    <t xml:space="preserve"> steve JORDAN</t>
  </si>
  <si>
    <t xml:space="preserve"> mike JONES</t>
  </si>
  <si>
    <t xml:space="preserve"> kirk LOWDERMILK</t>
  </si>
  <si>
    <t xml:space="preserve"> randall MCDANIEL</t>
  </si>
  <si>
    <t xml:space="preserve"> todd KALIS</t>
  </si>
  <si>
    <t xml:space="preserve"> gary ZIMMERMAN</t>
  </si>
  <si>
    <t xml:space="preserve"> tim IRWIN</t>
  </si>
  <si>
    <t xml:space="preserve"> chris DOLEMAN</t>
  </si>
  <si>
    <t xml:space="preserve"> henry THOMAS</t>
  </si>
  <si>
    <t xml:space="preserve"> al NOGA</t>
  </si>
  <si>
    <t xml:space="preserve"> m. MERRIWEATHER</t>
  </si>
  <si>
    <t xml:space="preserve"> keith MILLARD</t>
  </si>
  <si>
    <t xml:space="preserve"> scott STUDWELL</t>
  </si>
  <si>
    <t xml:space="preserve"> ray BERRY</t>
  </si>
  <si>
    <t xml:space="preserve"> reggie RUTLAND</t>
  </si>
  <si>
    <t xml:space="preserve"> carl LEE</t>
  </si>
  <si>
    <t xml:space="preserve"> d. FULLINGTON</t>
  </si>
  <si>
    <t xml:space="preserve"> joey BROWNER</t>
  </si>
  <si>
    <t xml:space="preserve"> fuad REVEIZ</t>
  </si>
  <si>
    <t xml:space="preserve"> harry NEWSOME</t>
  </si>
  <si>
    <t xml:space="preserve"> RB1</t>
  </si>
  <si>
    <t>PLAYBOOK R1145</t>
  </si>
  <si>
    <t xml:space="preserve"> P7535 </t>
  </si>
  <si>
    <t xml:space="preserve"> vinny TESTAVERDE</t>
  </si>
  <si>
    <t xml:space="preserve"> Face=0x23</t>
  </si>
  <si>
    <t xml:space="preserve"> jeff CARLSON</t>
  </si>
  <si>
    <t xml:space="preserve"> gary ANDERSON</t>
  </si>
  <si>
    <t xml:space="preserve"> reggie COBB</t>
  </si>
  <si>
    <t xml:space="preserve"> bruce PERKINS</t>
  </si>
  <si>
    <t xml:space="preserve"> john HARVEY</t>
  </si>
  <si>
    <t xml:space="preserve"> mark CARRIER</t>
  </si>
  <si>
    <t xml:space="preserve"> bruce HILL</t>
  </si>
  <si>
    <t xml:space="preserve"> danny PEEBLES</t>
  </si>
  <si>
    <t xml:space="preserve"> willie DREWREY</t>
  </si>
  <si>
    <t xml:space="preserve"> ron HALL</t>
  </si>
  <si>
    <t xml:space="preserve"> jesse ANDERSON</t>
  </si>
  <si>
    <t xml:space="preserve"> randy GRIMES</t>
  </si>
  <si>
    <t xml:space="preserve"> carl BAX</t>
  </si>
  <si>
    <t xml:space="preserve"> ian BECKLES</t>
  </si>
  <si>
    <t xml:space="preserve"> paul GRUBER</t>
  </si>
  <si>
    <t xml:space="preserve"> rob TAYLOR</t>
  </si>
  <si>
    <t xml:space="preserve"> Face=0x45</t>
  </si>
  <si>
    <t xml:space="preserve"> jim SKOW</t>
  </si>
  <si>
    <t xml:space="preserve"> tim NEWTON</t>
  </si>
  <si>
    <t xml:space="preserve"> rueben DAVIS</t>
  </si>
  <si>
    <t xml:space="preserve"> kevin MURPHY</t>
  </si>
  <si>
    <t xml:space="preserve"> winston MOSS</t>
  </si>
  <si>
    <t xml:space="preserve"> eugene MARVE</t>
  </si>
  <si>
    <t xml:space="preserve"> broderick THOMAS</t>
  </si>
  <si>
    <t xml:space="preserve"> wayne HADDIX</t>
  </si>
  <si>
    <t xml:space="preserve"> ricky REYNOLDS</t>
  </si>
  <si>
    <t xml:space="preserve"> harry HAMILTON</t>
  </si>
  <si>
    <t xml:space="preserve"> mark ROBINSON</t>
  </si>
  <si>
    <t xml:space="preserve"> steve CHRISTIE</t>
  </si>
  <si>
    <t xml:space="preserve"> mark ROYALS</t>
  </si>
  <si>
    <t xml:space="preserve"> Face=0x4a</t>
  </si>
  <si>
    <t xml:space="preserve"> joe MONTANA</t>
  </si>
  <si>
    <t xml:space="preserve"> Face=0x1</t>
  </si>
  <si>
    <t xml:space="preserve"> steve YOUNG</t>
  </si>
  <si>
    <t xml:space="preserve"> roger CRAIG</t>
  </si>
  <si>
    <t xml:space="preserve"> tom RATHMAN</t>
  </si>
  <si>
    <t xml:space="preserve"> dexter CARTER</t>
  </si>
  <si>
    <t xml:space="preserve"> harry SYDNEY</t>
  </si>
  <si>
    <t xml:space="preserve"> john TAYLOR</t>
  </si>
  <si>
    <t xml:space="preserve"> jerry RICE</t>
  </si>
  <si>
    <t>[11</t>
  </si>
  <si>
    <t xml:space="preserve"> mike WILSON</t>
  </si>
  <si>
    <t xml:space="preserve"> mike SHERRARD</t>
  </si>
  <si>
    <t xml:space="preserve"> brent JONES</t>
  </si>
  <si>
    <t xml:space="preserve"> jamie WILLIAMS</t>
  </si>
  <si>
    <t xml:space="preserve"> jesse SAPOLU</t>
  </si>
  <si>
    <t xml:space="preserve"> guy MCINTYRE</t>
  </si>
  <si>
    <t xml:space="preserve"> harris BARTON</t>
  </si>
  <si>
    <t xml:space="preserve"> bubba PARIS</t>
  </si>
  <si>
    <t xml:space="preserve"> steve WALLACE</t>
  </si>
  <si>
    <t xml:space="preserve"> kevin FAGAN</t>
  </si>
  <si>
    <t xml:space="preserve"> michael CARTER</t>
  </si>
  <si>
    <t xml:space="preserve"> pierce HOLT</t>
  </si>
  <si>
    <t xml:space="preserve"> bill ROMANOWSKI</t>
  </si>
  <si>
    <t xml:space="preserve"> keith DELONG</t>
  </si>
  <si>
    <t xml:space="preserve"> matt MILLEN</t>
  </si>
  <si>
    <t xml:space="preserve"> charles HALEY</t>
  </si>
  <si>
    <t xml:space="preserve"> don GRIFFIN</t>
  </si>
  <si>
    <t xml:space="preserve"> darryl POLLARD</t>
  </si>
  <si>
    <t xml:space="preserve"> ronnie LOTT</t>
  </si>
  <si>
    <t xml:space="preserve"> dave WAYMER</t>
  </si>
  <si>
    <t xml:space="preserve"> 59 ]</t>
  </si>
  <si>
    <t xml:space="preserve"> mike COFER</t>
  </si>
  <si>
    <t xml:space="preserve"> barry HELTON</t>
  </si>
  <si>
    <t xml:space="preserve"> jim EVERETT</t>
  </si>
  <si>
    <t xml:space="preserve"> chuck LONG</t>
  </si>
  <si>
    <t xml:space="preserve"> cleveland GARY</t>
  </si>
  <si>
    <t xml:space="preserve"> curt WARNER</t>
  </si>
  <si>
    <t xml:space="preserve"> gaston GREEN</t>
  </si>
  <si>
    <t xml:space="preserve"> buford MCGEE</t>
  </si>
  <si>
    <t xml:space="preserve"> henry ELLARD</t>
  </si>
  <si>
    <t xml:space="preserve"> willie ANDERSON</t>
  </si>
  <si>
    <t xml:space="preserve"> derrick FAISON</t>
  </si>
  <si>
    <t xml:space="preserve"> aaron COX</t>
  </si>
  <si>
    <t xml:space="preserve"> pete HOLOHAN</t>
  </si>
  <si>
    <t xml:space="preserve"> damone JOHNSON</t>
  </si>
  <si>
    <t xml:space="preserve"> doug SMITH</t>
  </si>
  <si>
    <t xml:space="preserve"> tom NEWBERRY</t>
  </si>
  <si>
    <t xml:space="preserve"> bern BROSTEK</t>
  </si>
  <si>
    <t xml:space="preserve"> irv PANKEY</t>
  </si>
  <si>
    <t xml:space="preserve"> jackie SLATER</t>
  </si>
  <si>
    <t xml:space="preserve"> brian SMITH</t>
  </si>
  <si>
    <t xml:space="preserve"> alvin WRIGHT</t>
  </si>
  <si>
    <t xml:space="preserve"> doug REED</t>
  </si>
  <si>
    <t xml:space="preserve"> mike WILCHER</t>
  </si>
  <si>
    <t xml:space="preserve"> fred STRICKLAND</t>
  </si>
  <si>
    <t xml:space="preserve"> frank STAMS</t>
  </si>
  <si>
    <t xml:space="preserve"> kevin GREENE</t>
  </si>
  <si>
    <t>[42</t>
  </si>
  <si>
    <t xml:space="preserve"> bobby HUMPHERY</t>
  </si>
  <si>
    <t xml:space="preserve"> jerry GRAY</t>
  </si>
  <si>
    <t xml:space="preserve"> anthony NEWMAN</t>
  </si>
  <si>
    <t xml:space="preserve"> vince NEWSOME</t>
  </si>
  <si>
    <t xml:space="preserve"> mike LANSFORD</t>
  </si>
  <si>
    <t>[2 ]</t>
  </si>
  <si>
    <t xml:space="preserve"> keith ENGLISH</t>
  </si>
  <si>
    <t xml:space="preserve"> steve WALSH</t>
  </si>
  <si>
    <t xml:space="preserve"> john FOURCADE</t>
  </si>
  <si>
    <t xml:space="preserve"> craig HEYWARD</t>
  </si>
  <si>
    <t xml:space="preserve"> dalton HILLIARD</t>
  </si>
  <si>
    <t xml:space="preserve"> rueben MAYES</t>
  </si>
  <si>
    <t xml:space="preserve"> gil FENERTY</t>
  </si>
  <si>
    <t xml:space="preserve"> eric MARTIN</t>
  </si>
  <si>
    <t xml:space="preserve"> brent PERRIMAN</t>
  </si>
  <si>
    <t xml:space="preserve"> lonzell HILL</t>
  </si>
  <si>
    <t xml:space="preserve"> floyd TURNER</t>
  </si>
  <si>
    <t xml:space="preserve"> hoby BRENNER</t>
  </si>
  <si>
    <t xml:space="preserve"> john TICE</t>
  </si>
  <si>
    <t xml:space="preserve"> joel HILGENBERG</t>
  </si>
  <si>
    <t xml:space="preserve"> jim DOMBROWSKI</t>
  </si>
  <si>
    <t xml:space="preserve"> steve TRAPILO</t>
  </si>
  <si>
    <t xml:space="preserve"> kevin HAVERDINK</t>
  </si>
  <si>
    <t xml:space="preserve"> stan BROCK</t>
  </si>
  <si>
    <t xml:space="preserve"> renaldo TURNBULL</t>
  </si>
  <si>
    <t xml:space="preserve"> jim WILKS</t>
  </si>
  <si>
    <t xml:space="preserve"> wayne MARTIN</t>
  </si>
  <si>
    <t xml:space="preserve"> pat SWILLING</t>
  </si>
  <si>
    <t xml:space="preserve"> 18 ]</t>
  </si>
  <si>
    <t xml:space="preserve"> vaughan JOHNSON</t>
  </si>
  <si>
    <t xml:space="preserve"> sam MILLS</t>
  </si>
  <si>
    <t xml:space="preserve"> rickey JACKSON</t>
  </si>
  <si>
    <t xml:space="preserve"> toi COOK</t>
  </si>
  <si>
    <t xml:space="preserve"> robert MASSEY</t>
  </si>
  <si>
    <t xml:space="preserve"> 53 ]</t>
  </si>
  <si>
    <t xml:space="preserve"> gene ATKINS</t>
  </si>
  <si>
    <t xml:space="preserve"> brett MAXIE</t>
  </si>
  <si>
    <t xml:space="preserve"> morten ANDERSEN</t>
  </si>
  <si>
    <t xml:space="preserve"> tommy BARNHARDT</t>
  </si>
  <si>
    <t>PLAYBOOK R5322</t>
  </si>
  <si>
    <t xml:space="preserve"> P2388 </t>
  </si>
  <si>
    <t xml:space="preserve"> chris MILLER</t>
  </si>
  <si>
    <t xml:space="preserve"> hugh MILLEN</t>
  </si>
  <si>
    <t xml:space="preserve"> mike ROZIER</t>
  </si>
  <si>
    <t xml:space="preserve"> michael HAYNES</t>
  </si>
  <si>
    <t xml:space="preserve"> steve BROUSSARD</t>
  </si>
  <si>
    <t xml:space="preserve"> keith JONES</t>
  </si>
  <si>
    <t xml:space="preserve"> floyd DIXON</t>
  </si>
  <si>
    <t xml:space="preserve"> andre RISON</t>
  </si>
  <si>
    <t xml:space="preserve"> tracy JOHNSON</t>
  </si>
  <si>
    <t xml:space="preserve"> george THOMAS</t>
  </si>
  <si>
    <t xml:space="preserve"> shawn COLLINS</t>
  </si>
  <si>
    <t xml:space="preserve"> gary WILKINS</t>
  </si>
  <si>
    <t xml:space="preserve"> jamie DUKES</t>
  </si>
  <si>
    <t xml:space="preserve"> Face=0xa7</t>
  </si>
  <si>
    <t xml:space="preserve"> houston HOOVER</t>
  </si>
  <si>
    <t xml:space="preserve"> bill FRALIC</t>
  </si>
  <si>
    <t xml:space="preserve"> mike KENN</t>
  </si>
  <si>
    <t xml:space="preserve"> chris HINTON</t>
  </si>
  <si>
    <t xml:space="preserve"> tim GREEN</t>
  </si>
  <si>
    <t xml:space="preserve"> tory EPPS</t>
  </si>
  <si>
    <t xml:space="preserve"> mike GANN</t>
  </si>
  <si>
    <t xml:space="preserve"> darion CONNER</t>
  </si>
  <si>
    <t xml:space="preserve"> john RADE</t>
  </si>
  <si>
    <t xml:space="preserve"> jessie TUGGLE</t>
  </si>
  <si>
    <t xml:space="preserve"> michael REID</t>
  </si>
  <si>
    <t xml:space="preserve"> deion SANDERS</t>
  </si>
  <si>
    <t xml:space="preserve"> charles DIMRY</t>
  </si>
  <si>
    <t xml:space="preserve"> scott CASE</t>
  </si>
  <si>
    <t xml:space="preserve"> brian JORDAN</t>
  </si>
  <si>
    <t xml:space="preserve"> greg DAVIS</t>
  </si>
  <si>
    <t xml:space="preserve"> scott FULHAGE</t>
  </si>
  <si>
    <t xml:space="preserve"> WR2</t>
  </si>
  <si>
    <t># AFC ProBowl players</t>
  </si>
  <si>
    <t>AFC</t>
  </si>
  <si>
    <t>oilers</t>
  </si>
  <si>
    <t>broncos</t>
  </si>
  <si>
    <t>chiefs</t>
  </si>
  <si>
    <t>raiders</t>
  </si>
  <si>
    <t>steelers</t>
  </si>
  <si>
    <t>bills</t>
  </si>
  <si>
    <t>bengals</t>
  </si>
  <si>
    <t>patriots</t>
  </si>
  <si>
    <t># NFC ProBowl players</t>
  </si>
  <si>
    <t>NFC</t>
  </si>
  <si>
    <t>redskins</t>
  </si>
  <si>
    <t>cardinals</t>
  </si>
  <si>
    <t>cowboys</t>
  </si>
  <si>
    <t>bears</t>
  </si>
  <si>
    <t>lions</t>
  </si>
  <si>
    <t>eagles</t>
  </si>
  <si>
    <t>packers</t>
  </si>
  <si>
    <t>giants</t>
  </si>
  <si>
    <t>vikings</t>
  </si>
  <si>
    <t>rams</t>
  </si>
  <si>
    <t>WEEK 1</t>
  </si>
  <si>
    <t>browns at redskins</t>
  </si>
  <si>
    <t>oilers at eagles</t>
  </si>
  <si>
    <t>WEEK 2</t>
  </si>
  <si>
    <t>WEEK 3</t>
  </si>
  <si>
    <t>browns at chiefs</t>
  </si>
  <si>
    <t>oilers at raiders</t>
  </si>
  <si>
    <t>steelers at chargers</t>
  </si>
  <si>
    <t>broncos at seahawks</t>
  </si>
  <si>
    <t>redskins at cowboys</t>
  </si>
  <si>
    <t>giants at bears</t>
  </si>
  <si>
    <t>WEEK 4</t>
  </si>
  <si>
    <t>steelers at seahawks</t>
  </si>
  <si>
    <t>broncos at chiefs</t>
  </si>
  <si>
    <t>redskins at bears</t>
  </si>
  <si>
    <t>eagles at packers</t>
  </si>
  <si>
    <t>cardinals at cowboys</t>
  </si>
  <si>
    <t>WEEK 5</t>
  </si>
  <si>
    <t>browns at chargers</t>
  </si>
  <si>
    <t>broncos at raiders</t>
  </si>
  <si>
    <t>redskins at lions</t>
  </si>
  <si>
    <t>eagles at cowboys</t>
  </si>
  <si>
    <t>WEEK 6</t>
  </si>
  <si>
    <t>oilers at chiefs</t>
  </si>
  <si>
    <t>broncos at chargers</t>
  </si>
  <si>
    <t>giants at cowboys</t>
  </si>
  <si>
    <t>WEEK 7</t>
  </si>
  <si>
    <t>chiefs at raiders</t>
  </si>
  <si>
    <t>chargers at seahawks</t>
  </si>
  <si>
    <t>redskins at giants</t>
  </si>
  <si>
    <t>eagles at cardinals</t>
  </si>
  <si>
    <t>lions at packers</t>
  </si>
  <si>
    <t>WEEK 8</t>
  </si>
  <si>
    <t>browns at oilers</t>
  </si>
  <si>
    <t>steelers at broncos</t>
  </si>
  <si>
    <t>chiefs at chargers</t>
  </si>
  <si>
    <t>raiders at seahawks</t>
  </si>
  <si>
    <t>cowboys at lions</t>
  </si>
  <si>
    <t>bears at packers</t>
  </si>
  <si>
    <t>WEEK 9</t>
  </si>
  <si>
    <t>browns at steelers</t>
  </si>
  <si>
    <t>oilers at broncos</t>
  </si>
  <si>
    <t>redskins at eagles</t>
  </si>
  <si>
    <t>giants at cardinals</t>
  </si>
  <si>
    <t>cowboys at packers</t>
  </si>
  <si>
    <t>bears at lions</t>
  </si>
  <si>
    <t>WEEK 10</t>
  </si>
  <si>
    <t>browns at broncos</t>
  </si>
  <si>
    <t>oilers at steelers</t>
  </si>
  <si>
    <t>chiefs at seahawks</t>
  </si>
  <si>
    <t>raiders at chargers</t>
  </si>
  <si>
    <t>redskins at cardinals</t>
  </si>
  <si>
    <t>giants at eagles</t>
  </si>
  <si>
    <t>WEEK 11</t>
  </si>
  <si>
    <t>WEEK 12</t>
  </si>
  <si>
    <t>WEEK 13</t>
  </si>
  <si>
    <t>WEEK 14</t>
  </si>
  <si>
    <t>WEEK 15</t>
  </si>
  <si>
    <t>WEEK 16</t>
  </si>
  <si>
    <t>WEEK 17</t>
  </si>
  <si>
    <t>YEAR=1991</t>
  </si>
  <si>
    <t>TEAM = bills SimData=0xab0</t>
  </si>
  <si>
    <t>[116</t>
  </si>
  <si>
    <t>[13</t>
  </si>
  <si>
    <t xml:space="preserve"> 64 ]</t>
  </si>
  <si>
    <t>TEAM = colts SimData=0x242</t>
  </si>
  <si>
    <t>[69</t>
  </si>
  <si>
    <t>[43</t>
  </si>
  <si>
    <t>TEAM = dolphins SimData=0x7c2</t>
  </si>
  <si>
    <t>[86</t>
  </si>
  <si>
    <t>[49</t>
  </si>
  <si>
    <t xml:space="preserve"> 76 ]</t>
  </si>
  <si>
    <t>TEAM = patriots SimData=0x032</t>
  </si>
  <si>
    <t>[76</t>
  </si>
  <si>
    <t>[46</t>
  </si>
  <si>
    <t xml:space="preserve"> 89 ]</t>
  </si>
  <si>
    <t>TEAM = jets SimData=0x440</t>
  </si>
  <si>
    <t>[108</t>
  </si>
  <si>
    <t>[12</t>
  </si>
  <si>
    <t xml:space="preserve"> 77 ]</t>
  </si>
  <si>
    <t>[14</t>
  </si>
  <si>
    <t xml:space="preserve"> 51 ]</t>
  </si>
  <si>
    <t>TEAM = bengals SimData=0x540</t>
  </si>
  <si>
    <t xml:space="preserve"> 48 ]</t>
  </si>
  <si>
    <t>[117</t>
  </si>
  <si>
    <t>TEAM = browns SimData=0x383</t>
  </si>
  <si>
    <t xml:space="preserve"> qb BROWNS</t>
  </si>
  <si>
    <t xml:space="preserve"> mike PAGEL</t>
  </si>
  <si>
    <t xml:space="preserve"> kevin MACK</t>
  </si>
  <si>
    <t xml:space="preserve"> eric METCALF</t>
  </si>
  <si>
    <t xml:space="preserve"> leroy HOARD</t>
  </si>
  <si>
    <t xml:space="preserve"> brent FULLWOOD</t>
  </si>
  <si>
    <t xml:space="preserve"> w. SLAUGHTER</t>
  </si>
  <si>
    <t xml:space="preserve"> Face=0xa9</t>
  </si>
  <si>
    <t xml:space="preserve"> reggie LANGHORNE</t>
  </si>
  <si>
    <t xml:space="preserve"> vernon JOINES</t>
  </si>
  <si>
    <t xml:space="preserve"> brian BRENNAN</t>
  </si>
  <si>
    <t xml:space="preserve"> ozzie NEWSOME</t>
  </si>
  <si>
    <t xml:space="preserve"> john TALLEY</t>
  </si>
  <si>
    <t xml:space="preserve"> mike BAAB</t>
  </si>
  <si>
    <t xml:space="preserve"> ralph TAMM</t>
  </si>
  <si>
    <t xml:space="preserve"> gregg RAKOCZY</t>
  </si>
  <si>
    <t xml:space="preserve"> paul FARREN</t>
  </si>
  <si>
    <t xml:space="preserve"> tony JONES</t>
  </si>
  <si>
    <t xml:space="preserve"> robert BANKS</t>
  </si>
  <si>
    <t xml:space="preserve"> chris PIKE</t>
  </si>
  <si>
    <t xml:space="preserve"> al BAKER</t>
  </si>
  <si>
    <t xml:space="preserve"> tony BLAYLOCK</t>
  </si>
  <si>
    <t xml:space="preserve"> david GRAYSON</t>
  </si>
  <si>
    <t xml:space="preserve"> mike JOHNSON</t>
  </si>
  <si>
    <t xml:space="preserve"> clay MATTHEWS</t>
  </si>
  <si>
    <t>[66</t>
  </si>
  <si>
    <t xml:space="preserve"> raymond CLAYBORN</t>
  </si>
  <si>
    <t xml:space="preserve"> frank MINNIFIELD</t>
  </si>
  <si>
    <t xml:space="preserve"> thane GASH</t>
  </si>
  <si>
    <t xml:space="preserve"> felix WRIGHT</t>
  </si>
  <si>
    <t xml:space="preserve"> jerry KAURIC</t>
  </si>
  <si>
    <t xml:space="preserve"> bryan WAGNER</t>
  </si>
  <si>
    <t xml:space="preserve"> RB2</t>
  </si>
  <si>
    <t>TEAM = oilers SimData=0xa83</t>
  </si>
  <si>
    <t xml:space="preserve"> warren MOON</t>
  </si>
  <si>
    <t xml:space="preserve"> cody CARLSON</t>
  </si>
  <si>
    <t xml:space="preserve"> lorenzo WHITE</t>
  </si>
  <si>
    <t xml:space="preserve"> ernest GIVINS</t>
  </si>
  <si>
    <t xml:space="preserve"> allen PINKETT</t>
  </si>
  <si>
    <t xml:space="preserve"> victor JONES</t>
  </si>
  <si>
    <t xml:space="preserve"> haywood JEFFRIES</t>
  </si>
  <si>
    <t xml:space="preserve"> drew HILL</t>
  </si>
  <si>
    <t xml:space="preserve"> doug LLOYD</t>
  </si>
  <si>
    <t xml:space="preserve"> curtis DUNCAN</t>
  </si>
  <si>
    <t xml:space="preserve"> gerald MCNEIL</t>
  </si>
  <si>
    <t xml:space="preserve"> jay PENNISON</t>
  </si>
  <si>
    <t xml:space="preserve"> mike MUNCHAK</t>
  </si>
  <si>
    <t xml:space="preserve"> Face=0x2c</t>
  </si>
  <si>
    <t xml:space="preserve"> bruce MATTHEWS</t>
  </si>
  <si>
    <t xml:space="preserve"> don MAGGS</t>
  </si>
  <si>
    <t xml:space="preserve"> dean STEINKUHLER</t>
  </si>
  <si>
    <t xml:space="preserve"> sean JONES</t>
  </si>
  <si>
    <t>[89</t>
  </si>
  <si>
    <t xml:space="preserve"> william FULLER</t>
  </si>
  <si>
    <t>[59</t>
  </si>
  <si>
    <t xml:space="preserve"> johnny MEADS</t>
  </si>
  <si>
    <t xml:space="preserve"> al SMITH</t>
  </si>
  <si>
    <t xml:space="preserve"> john GRIMSLEY</t>
  </si>
  <si>
    <t xml:space="preserve"> ray CHILDRESS</t>
  </si>
  <si>
    <t xml:space="preserve"> richard JOHNSON</t>
  </si>
  <si>
    <t xml:space="preserve"> 111 ]</t>
  </si>
  <si>
    <t xml:space="preserve"> cris DISHMAN</t>
  </si>
  <si>
    <t xml:space="preserve"> terry KINARD</t>
  </si>
  <si>
    <t xml:space="preserve"> bubba MCDOWELL</t>
  </si>
  <si>
    <t xml:space="preserve"> tony ZENDEJAS</t>
  </si>
  <si>
    <t xml:space="preserve"> greg MONTGOMERY</t>
  </si>
  <si>
    <t xml:space="preserve"> TE2</t>
  </si>
  <si>
    <t>TEAM = steelers SimData=0x6e0</t>
  </si>
  <si>
    <t>PLAYBOOK R4665</t>
  </si>
  <si>
    <t xml:space="preserve"> P5547 </t>
  </si>
  <si>
    <t xml:space="preserve"> bubby BRISTER</t>
  </si>
  <si>
    <t xml:space="preserve"> rick STROM</t>
  </si>
  <si>
    <t xml:space="preserve"> merril HOGE</t>
  </si>
  <si>
    <t xml:space="preserve"> warren WILLIAMS</t>
  </si>
  <si>
    <t xml:space="preserve"> tim WORLEY</t>
  </si>
  <si>
    <t xml:space="preserve"> richard BELL</t>
  </si>
  <si>
    <t xml:space="preserve"> louis LIPPS</t>
  </si>
  <si>
    <t xml:space="preserve"> derek HILL</t>
  </si>
  <si>
    <t xml:space="preserve"> chris CALLOWAY</t>
  </si>
  <si>
    <t xml:space="preserve"> dwight STONE</t>
  </si>
  <si>
    <t xml:space="preserve"> eric GREEN</t>
  </si>
  <si>
    <t xml:space="preserve"> mike MULARKEY</t>
  </si>
  <si>
    <t xml:space="preserve"> dermontti DAWSON</t>
  </si>
  <si>
    <t xml:space="preserve"> b. BLANKENSHIP</t>
  </si>
  <si>
    <t xml:space="preserve"> terry LONG</t>
  </si>
  <si>
    <t xml:space="preserve"> john JACKSON</t>
  </si>
  <si>
    <t xml:space="preserve"> tunch ILKIN</t>
  </si>
  <si>
    <t xml:space="preserve"> donald EVANS</t>
  </si>
  <si>
    <t xml:space="preserve"> gerald WILLIAMS</t>
  </si>
  <si>
    <t>[64</t>
  </si>
  <si>
    <t xml:space="preserve"> keith WILLIS</t>
  </si>
  <si>
    <t>[51</t>
  </si>
  <si>
    <t xml:space="preserve"> greg LLOYD</t>
  </si>
  <si>
    <t xml:space="preserve"> david LITTLE</t>
  </si>
  <si>
    <t xml:space="preserve"> hardy NICKERSON</t>
  </si>
  <si>
    <t xml:space="preserve"> bryan HINKLE</t>
  </si>
  <si>
    <t xml:space="preserve"> rod WOODSON</t>
  </si>
  <si>
    <t xml:space="preserve"> dwayne WOODRUFF</t>
  </si>
  <si>
    <t xml:space="preserve"> thomas EVERETT</t>
  </si>
  <si>
    <t xml:space="preserve"> carnell LAKE</t>
  </si>
  <si>
    <t xml:space="preserve"> dan STRYZINSKI</t>
  </si>
  <si>
    <t>TEAM = broncos SimData=0x670</t>
  </si>
  <si>
    <t>PLAYBOOK R3138</t>
  </si>
  <si>
    <t xml:space="preserve"> P3238 </t>
  </si>
  <si>
    <t xml:space="preserve"> john ELWAY</t>
  </si>
  <si>
    <t xml:space="preserve"> gary KUBIAK</t>
  </si>
  <si>
    <t xml:space="preserve"> bobby HUMPHREY</t>
  </si>
  <si>
    <t xml:space="preserve"> steve SEWELL</t>
  </si>
  <si>
    <t xml:space="preserve"> sammy WINDER</t>
  </si>
  <si>
    <t xml:space="preserve"> melvin BRATTON</t>
  </si>
  <si>
    <t xml:space="preserve"> vance JOHNSON</t>
  </si>
  <si>
    <t xml:space="preserve"> mark JACKSON</t>
  </si>
  <si>
    <t xml:space="preserve"> ricky NATTIEL</t>
  </si>
  <si>
    <t xml:space="preserve"> michael YOUNG</t>
  </si>
  <si>
    <t xml:space="preserve"> clarence KAY</t>
  </si>
  <si>
    <t xml:space="preserve"> paul GREEN</t>
  </si>
  <si>
    <t xml:space="preserve"> keith KARTZ</t>
  </si>
  <si>
    <t xml:space="preserve"> jim JURIGA</t>
  </si>
  <si>
    <t xml:space="preserve"> doug WIDELL</t>
  </si>
  <si>
    <t xml:space="preserve"> darrell HAMILTON</t>
  </si>
  <si>
    <t xml:space="preserve"> ken LANIER</t>
  </si>
  <si>
    <t xml:space="preserve"> ron HOLMES</t>
  </si>
  <si>
    <t xml:space="preserve"> greg KRAGEN</t>
  </si>
  <si>
    <t xml:space="preserve"> warren POWERS</t>
  </si>
  <si>
    <t xml:space="preserve"> karl MECKLENBURG</t>
  </si>
  <si>
    <t xml:space="preserve"> michael BROOKS</t>
  </si>
  <si>
    <t xml:space="preserve"> marc MUNFORD</t>
  </si>
  <si>
    <t xml:space="preserve"> simon FLETCHER</t>
  </si>
  <si>
    <t>[102</t>
  </si>
  <si>
    <t xml:space="preserve"> wymon HENDERSON</t>
  </si>
  <si>
    <t xml:space="preserve"> tyrone BRAXTON</t>
  </si>
  <si>
    <t xml:space="preserve"> steve ATWATER</t>
  </si>
  <si>
    <t xml:space="preserve"> dennis SMITH</t>
  </si>
  <si>
    <t xml:space="preserve"> david TREADWELL</t>
  </si>
  <si>
    <t xml:space="preserve"> mike HORAN</t>
  </si>
  <si>
    <t>TEAM = chiefs SimData=0x871</t>
  </si>
  <si>
    <t>PLAYBOOK R4836</t>
  </si>
  <si>
    <t xml:space="preserve"> P8527 </t>
  </si>
  <si>
    <t xml:space="preserve"> steve DE BERG</t>
  </si>
  <si>
    <t xml:space="preserve"> mike ELKINS</t>
  </si>
  <si>
    <t xml:space="preserve"> christian OKOYE</t>
  </si>
  <si>
    <t xml:space="preserve"> barry WORD</t>
  </si>
  <si>
    <t xml:space="preserve"> todd MCNAIR</t>
  </si>
  <si>
    <t xml:space="preserve"> bill JONES</t>
  </si>
  <si>
    <t xml:space="preserve"> robb THOMAS</t>
  </si>
  <si>
    <t xml:space="preserve"> stephone PAIGE</t>
  </si>
  <si>
    <t xml:space="preserve"> j.j. BIRDEN</t>
  </si>
  <si>
    <t xml:space="preserve"> emile HARRY</t>
  </si>
  <si>
    <t xml:space="preserve"> alfredo ROBERTS</t>
  </si>
  <si>
    <t xml:space="preserve"> jonathan HAYES</t>
  </si>
  <si>
    <t xml:space="preserve"> mike WEBSTER</t>
  </si>
  <si>
    <t xml:space="preserve"> david SZOTT</t>
  </si>
  <si>
    <t xml:space="preserve"> david LUTZ</t>
  </si>
  <si>
    <t xml:space="preserve"> john ALT</t>
  </si>
  <si>
    <t xml:space="preserve"> rich BALDINGER</t>
  </si>
  <si>
    <t xml:space="preserve"> bill MAAS</t>
  </si>
  <si>
    <t xml:space="preserve"> dan SALEAUMUA</t>
  </si>
  <si>
    <t xml:space="preserve"> neil SMITH</t>
  </si>
  <si>
    <t xml:space="preserve"> derrick THOMAS</t>
  </si>
  <si>
    <t>[137</t>
  </si>
  <si>
    <t xml:space="preserve"> dino HACKETT</t>
  </si>
  <si>
    <t xml:space="preserve"> percy SNOW</t>
  </si>
  <si>
    <t xml:space="preserve"> chris MARTIN</t>
  </si>
  <si>
    <t xml:space="preserve"> kevin ROSS</t>
  </si>
  <si>
    <t xml:space="preserve"> 102 ]</t>
  </si>
  <si>
    <t xml:space="preserve"> albert LEWIS</t>
  </si>
  <si>
    <t xml:space="preserve"> deron CHERRY</t>
  </si>
  <si>
    <t xml:space="preserve"> kevin PORTER</t>
  </si>
  <si>
    <t xml:space="preserve"> nick LOWERY</t>
  </si>
  <si>
    <t xml:space="preserve"> bryan BARKER</t>
  </si>
  <si>
    <t>TEAM = raiders SimData=0x7c1</t>
  </si>
  <si>
    <t>PLAYBOOK R2235</t>
  </si>
  <si>
    <t xml:space="preserve"> P3873 </t>
  </si>
  <si>
    <t xml:space="preserve"> jay SCHROEDER</t>
  </si>
  <si>
    <t xml:space="preserve"> steve BEUERLEIN</t>
  </si>
  <si>
    <t xml:space="preserve"> bo JACKSON</t>
  </si>
  <si>
    <t xml:space="preserve"> marcus ALLEN</t>
  </si>
  <si>
    <t xml:space="preserve"> steve SMITH</t>
  </si>
  <si>
    <t xml:space="preserve"> greg BELL</t>
  </si>
  <si>
    <t xml:space="preserve"> mervyn FERNANDEZ</t>
  </si>
  <si>
    <t xml:space="preserve"> willie GAULT</t>
  </si>
  <si>
    <t xml:space="preserve"> tim BROWN</t>
  </si>
  <si>
    <t xml:space="preserve"> sam GRADDY</t>
  </si>
  <si>
    <t xml:space="preserve"> ethan HORTON</t>
  </si>
  <si>
    <t xml:space="preserve"> mike DYAL</t>
  </si>
  <si>
    <t xml:space="preserve"> don MOSEBAR</t>
  </si>
  <si>
    <t xml:space="preserve"> steve WISNIEWSKI</t>
  </si>
  <si>
    <t xml:space="preserve"> max MONTOYA</t>
  </si>
  <si>
    <t xml:space="preserve"> bruce WILKERSON</t>
  </si>
  <si>
    <t xml:space="preserve"> rory GRAVES</t>
  </si>
  <si>
    <t xml:space="preserve"> greg TOWNSEND</t>
  </si>
  <si>
    <t>[71</t>
  </si>
  <si>
    <t xml:space="preserve"> bob GOLIC</t>
  </si>
  <si>
    <t xml:space="preserve"> howie LONG</t>
  </si>
  <si>
    <t xml:space="preserve"> aaron WALLACE</t>
  </si>
  <si>
    <t xml:space="preserve"> scott DAVIS</t>
  </si>
  <si>
    <t xml:space="preserve"> riki ELLISON</t>
  </si>
  <si>
    <t xml:space="preserve"> jerry ROBINSON</t>
  </si>
  <si>
    <t xml:space="preserve"> l. WASHINGTON</t>
  </si>
  <si>
    <t xml:space="preserve"> terry MCDANIEL</t>
  </si>
  <si>
    <t xml:space="preserve"> eddie ANDERSON</t>
  </si>
  <si>
    <t xml:space="preserve"> mike HARDEN</t>
  </si>
  <si>
    <t xml:space="preserve"> jeff JAEGER</t>
  </si>
  <si>
    <t xml:space="preserve"> jeff GOSSETT</t>
  </si>
  <si>
    <t>TEAM = chargers SimData=0x780</t>
  </si>
  <si>
    <t>PLAYBOOK R3474</t>
  </si>
  <si>
    <t xml:space="preserve"> P2256 </t>
  </si>
  <si>
    <t xml:space="preserve"> b.j. TOLLIVER</t>
  </si>
  <si>
    <t xml:space="preserve"> mark VLASIC</t>
  </si>
  <si>
    <t xml:space="preserve"> marion BUTTS</t>
  </si>
  <si>
    <t xml:space="preserve"> rod BERNSTINE</t>
  </si>
  <si>
    <t xml:space="preserve"> joe CARAVELLO</t>
  </si>
  <si>
    <t xml:space="preserve"> ronnie HARMON</t>
  </si>
  <si>
    <t xml:space="preserve"> quinn EARLY</t>
  </si>
  <si>
    <t xml:space="preserve"> anthony MILLER</t>
  </si>
  <si>
    <t xml:space="preserve"> nate LEWIS</t>
  </si>
  <si>
    <t xml:space="preserve"> wayne WALKER</t>
  </si>
  <si>
    <t xml:space="preserve"> derrick WALKER</t>
  </si>
  <si>
    <t xml:space="preserve"> arthur COX</t>
  </si>
  <si>
    <t xml:space="preserve"> frank CORNISH</t>
  </si>
  <si>
    <t xml:space="preserve"> courtney HALL</t>
  </si>
  <si>
    <t xml:space="preserve"> david RICHARDS</t>
  </si>
  <si>
    <t xml:space="preserve"> joel PATTEN</t>
  </si>
  <si>
    <t xml:space="preserve"> b. THOMPSON</t>
  </si>
  <si>
    <t xml:space="preserve"> burt GROSSMAN</t>
  </si>
  <si>
    <t xml:space="preserve"> les MILLER</t>
  </si>
  <si>
    <t xml:space="preserve"> lee WILLIAMS</t>
  </si>
  <si>
    <t xml:space="preserve"> leslie O.NEAL</t>
  </si>
  <si>
    <t xml:space="preserve"> junior SEAU</t>
  </si>
  <si>
    <t xml:space="preserve"> gary PLUMMER</t>
  </si>
  <si>
    <t xml:space="preserve"> henry ROLLING</t>
  </si>
  <si>
    <t xml:space="preserve"> sam SEALE</t>
  </si>
  <si>
    <t xml:space="preserve"> gill BYRD</t>
  </si>
  <si>
    <t xml:space="preserve"> 128 ]</t>
  </si>
  <si>
    <t xml:space="preserve"> vencie GLENN</t>
  </si>
  <si>
    <t xml:space="preserve"> martin BAYLESS</t>
  </si>
  <si>
    <t xml:space="preserve"> john CARNEY</t>
  </si>
  <si>
    <t xml:space="preserve"> john KIDD</t>
  </si>
  <si>
    <t>TEAM = seahawks SimData=0x880</t>
  </si>
  <si>
    <t xml:space="preserve"> dave KRIEG</t>
  </si>
  <si>
    <t xml:space="preserve"> kelly STOUFFER</t>
  </si>
  <si>
    <t xml:space="preserve"> john l. WILLIAMS</t>
  </si>
  <si>
    <t xml:space="preserve"> derrick FENNER</t>
  </si>
  <si>
    <t xml:space="preserve"> james JONES</t>
  </si>
  <si>
    <t xml:space="preserve"> chris WARREN</t>
  </si>
  <si>
    <t xml:space="preserve"> brian BLADES</t>
  </si>
  <si>
    <t xml:space="preserve"> tommy KANE</t>
  </si>
  <si>
    <t xml:space="preserve"> paul SKANSI</t>
  </si>
  <si>
    <t xml:space="preserve"> jeff CHADWICK</t>
  </si>
  <si>
    <t xml:space="preserve"> ron HELLER</t>
  </si>
  <si>
    <t xml:space="preserve"> travis MCNEAL</t>
  </si>
  <si>
    <t xml:space="preserve"> grant FEASEL</t>
  </si>
  <si>
    <t xml:space="preserve"> edwin BAILEY</t>
  </si>
  <si>
    <t xml:space="preserve"> bryan MILLARD</t>
  </si>
  <si>
    <t xml:space="preserve"> andy HECK</t>
  </si>
  <si>
    <t xml:space="preserve"> ron MATTES</t>
  </si>
  <si>
    <t xml:space="preserve"> tony WOODS</t>
  </si>
  <si>
    <t xml:space="preserve"> joe NASH</t>
  </si>
  <si>
    <t xml:space="preserve"> jacob GREEN</t>
  </si>
  <si>
    <t>[88</t>
  </si>
  <si>
    <t xml:space="preserve"> rufus PORTER</t>
  </si>
  <si>
    <t xml:space="preserve"> cortez KENNEDY</t>
  </si>
  <si>
    <t xml:space="preserve"> david WYMAN</t>
  </si>
  <si>
    <t xml:space="preserve"> terry WOODEN</t>
  </si>
  <si>
    <t xml:space="preserve"> patrick HUNTER</t>
  </si>
  <si>
    <t xml:space="preserve"> dwayne HARPER</t>
  </si>
  <si>
    <t xml:space="preserve"> eugene ROBINSON</t>
  </si>
  <si>
    <t xml:space="preserve"> nesby GLASGOW</t>
  </si>
  <si>
    <t xml:space="preserve"> norm JOHNSON</t>
  </si>
  <si>
    <t xml:space="preserve"> rick DONNELLY</t>
  </si>
  <si>
    <t>TEAM = redskins SimData=0x980</t>
  </si>
  <si>
    <t xml:space="preserve"> mark RYPIEN</t>
  </si>
  <si>
    <t xml:space="preserve"> stan HUMPHRIES</t>
  </si>
  <si>
    <t xml:space="preserve"> earnest BYNER</t>
  </si>
  <si>
    <t xml:space="preserve"> ricky SANDERS</t>
  </si>
  <si>
    <t xml:space="preserve"> gerald RIGGS</t>
  </si>
  <si>
    <t xml:space="preserve"> kelvin BRYANT</t>
  </si>
  <si>
    <t xml:space="preserve"> art MONK</t>
  </si>
  <si>
    <t xml:space="preserve"> gary CLARK</t>
  </si>
  <si>
    <t xml:space="preserve"> brian MITCHELL</t>
  </si>
  <si>
    <t xml:space="preserve"> joe HOWARD</t>
  </si>
  <si>
    <t xml:space="preserve"> don WARREN</t>
  </si>
  <si>
    <t xml:space="preserve"> jimmie JOHNSON</t>
  </si>
  <si>
    <t xml:space="preserve"> jeff BOSTIC</t>
  </si>
  <si>
    <t xml:space="preserve"> russ GRIMM</t>
  </si>
  <si>
    <t xml:space="preserve"> raleigh MCKENZIE</t>
  </si>
  <si>
    <t xml:space="preserve"> jim LACHEY</t>
  </si>
  <si>
    <t xml:space="preserve"> ed SIMMONS</t>
  </si>
  <si>
    <t xml:space="preserve"> markus KOCH</t>
  </si>
  <si>
    <t xml:space="preserve"> darryl GRANT</t>
  </si>
  <si>
    <t xml:space="preserve"> charles MANN</t>
  </si>
  <si>
    <t xml:space="preserve"> wilber MARSHALL</t>
  </si>
  <si>
    <t xml:space="preserve"> greg MANUSKY</t>
  </si>
  <si>
    <t xml:space="preserve"> tracy ROCKER</t>
  </si>
  <si>
    <t xml:space="preserve"> andre COLLINS</t>
  </si>
  <si>
    <t xml:space="preserve"> darrell GREEN</t>
  </si>
  <si>
    <t xml:space="preserve"> martin MAYHEW</t>
  </si>
  <si>
    <t xml:space="preserve"> todd BOWLES</t>
  </si>
  <si>
    <t xml:space="preserve"> alvin WALTON</t>
  </si>
  <si>
    <t xml:space="preserve"> chip LOHMILLER</t>
  </si>
  <si>
    <t xml:space="preserve"> kelly GOODBURN</t>
  </si>
  <si>
    <t>TEAM = giants SimData=0xdb1</t>
  </si>
  <si>
    <t>PLAYBOOK R4667</t>
  </si>
  <si>
    <t xml:space="preserve"> P5867 </t>
  </si>
  <si>
    <t xml:space="preserve"> phil SIMMS</t>
  </si>
  <si>
    <t xml:space="preserve"> jeff HOSTETLER</t>
  </si>
  <si>
    <t xml:space="preserve"> ottis ANDERSON</t>
  </si>
  <si>
    <t xml:space="preserve"> david MEGGETT</t>
  </si>
  <si>
    <t xml:space="preserve"> maurice CARTHON</t>
  </si>
  <si>
    <t xml:space="preserve"> rodney HAMPTON</t>
  </si>
  <si>
    <t xml:space="preserve"> mark INGRAM</t>
  </si>
  <si>
    <t xml:space="preserve"> stephen BAKER</t>
  </si>
  <si>
    <t xml:space="preserve"> stacey ROBINSON</t>
  </si>
  <si>
    <t xml:space="preserve"> odessa TURNER</t>
  </si>
  <si>
    <t xml:space="preserve"> mark BAVARO</t>
  </si>
  <si>
    <t xml:space="preserve"> howard CROSS</t>
  </si>
  <si>
    <t xml:space="preserve"> bart OATES</t>
  </si>
  <si>
    <t xml:space="preserve"> william ROBERTS</t>
  </si>
  <si>
    <t xml:space="preserve"> eric MOORE</t>
  </si>
  <si>
    <t xml:space="preserve"> john ELLIOTT</t>
  </si>
  <si>
    <t xml:space="preserve"> doug RIESENBERG</t>
  </si>
  <si>
    <t xml:space="preserve"> leonard MARSHALL</t>
  </si>
  <si>
    <t xml:space="preserve"> erik HOWARD</t>
  </si>
  <si>
    <t xml:space="preserve"> eric DORSEY</t>
  </si>
  <si>
    <t xml:space="preserve"> lawrence TAYLOR</t>
  </si>
  <si>
    <t xml:space="preserve"> pepper JOHNSON</t>
  </si>
  <si>
    <t xml:space="preserve"> gary REASONS</t>
  </si>
  <si>
    <t xml:space="preserve"> carl BANKS</t>
  </si>
  <si>
    <t xml:space="preserve"> everson WALLS</t>
  </si>
  <si>
    <t xml:space="preserve"> mark COLLINS</t>
  </si>
  <si>
    <t xml:space="preserve"> myron GUYTON</t>
  </si>
  <si>
    <t xml:space="preserve"> greg JACKSON</t>
  </si>
  <si>
    <t xml:space="preserve"> 69 ]</t>
  </si>
  <si>
    <t xml:space="preserve"> matt BAHR</t>
  </si>
  <si>
    <t xml:space="preserve"> sean LANDETA</t>
  </si>
  <si>
    <t>TEAM = eagles SimData=0xe30</t>
  </si>
  <si>
    <t xml:space="preserve"> qb EAGLES</t>
  </si>
  <si>
    <t xml:space="preserve"> jim MCMAHON</t>
  </si>
  <si>
    <t xml:space="preserve"> keith BYARS</t>
  </si>
  <si>
    <t xml:space="preserve"> heath SHERMAN</t>
  </si>
  <si>
    <t xml:space="preserve"> anthony TONEY</t>
  </si>
  <si>
    <t xml:space="preserve"> robert DRUMMOND</t>
  </si>
  <si>
    <t xml:space="preserve"> fred BARNETT</t>
  </si>
  <si>
    <t xml:space="preserve"> calvin WILLIAMS</t>
  </si>
  <si>
    <t xml:space="preserve"> mike QUICK</t>
  </si>
  <si>
    <t xml:space="preserve"> kenny JACKSON</t>
  </si>
  <si>
    <t xml:space="preserve"> keith JACKSON</t>
  </si>
  <si>
    <t xml:space="preserve"> harper LE BEL</t>
  </si>
  <si>
    <t xml:space="preserve"> david ALEXANDER</t>
  </si>
  <si>
    <t xml:space="preserve"> mike SCHAD</t>
  </si>
  <si>
    <t xml:space="preserve"> ron SOLT</t>
  </si>
  <si>
    <t xml:space="preserve"> r. SINGLETARY</t>
  </si>
  <si>
    <t xml:space="preserve"> clyde SIMMONS</t>
  </si>
  <si>
    <t>[48</t>
  </si>
  <si>
    <t xml:space="preserve"> mike GOLIC</t>
  </si>
  <si>
    <t xml:space="preserve"> reggie WHITE</t>
  </si>
  <si>
    <t>[97</t>
  </si>
  <si>
    <t xml:space="preserve"> jessie SMALL</t>
  </si>
  <si>
    <t xml:space="preserve"> jerome BROWN</t>
  </si>
  <si>
    <t xml:space="preserve"> byron EVANS</t>
  </si>
  <si>
    <t xml:space="preserve"> seth JOYNER</t>
  </si>
  <si>
    <t xml:space="preserve"> eric ALLEN</t>
  </si>
  <si>
    <t xml:space="preserve"> 47 ]</t>
  </si>
  <si>
    <t xml:space="preserve"> ben SMITH</t>
  </si>
  <si>
    <t xml:space="preserve"> wes HOPKINS</t>
  </si>
  <si>
    <t xml:space="preserve"> andre WATERS</t>
  </si>
  <si>
    <t xml:space="preserve"> roger RUZEK</t>
  </si>
  <si>
    <t xml:space="preserve"> jeff FEAGLES</t>
  </si>
  <si>
    <t>TEAM = cardinals SimData=0x1a0</t>
  </si>
  <si>
    <t xml:space="preserve"> timm ROSENBACH</t>
  </si>
  <si>
    <t xml:space="preserve"> tom TUPA</t>
  </si>
  <si>
    <t xml:space="preserve"> johnny JOHNSON</t>
  </si>
  <si>
    <t xml:space="preserve"> roy GREEN</t>
  </si>
  <si>
    <t xml:space="preserve"> ron WOLFLEY</t>
  </si>
  <si>
    <t xml:space="preserve"> vai SIKAHEMA</t>
  </si>
  <si>
    <t xml:space="preserve"> ricky PROEHL</t>
  </si>
  <si>
    <t xml:space="preserve"> ernie JONES</t>
  </si>
  <si>
    <t xml:space="preserve"> anthony THOMPSON</t>
  </si>
  <si>
    <t xml:space="preserve"> j.t. SMITH</t>
  </si>
  <si>
    <t xml:space="preserve"> walter REEVES</t>
  </si>
  <si>
    <t xml:space="preserve"> tim JORDEN</t>
  </si>
  <si>
    <t xml:space="preserve"> bill LEWIS</t>
  </si>
  <si>
    <t xml:space="preserve"> derek KENNARD</t>
  </si>
  <si>
    <t xml:space="preserve"> lance SMITH</t>
  </si>
  <si>
    <t xml:space="preserve"> luis SHARPE</t>
  </si>
  <si>
    <t xml:space="preserve"> tootie ROBBINS</t>
  </si>
  <si>
    <t xml:space="preserve"> rod SADDLER</t>
  </si>
  <si>
    <t xml:space="preserve"> jim WAHLER</t>
  </si>
  <si>
    <t xml:space="preserve"> freddie joe NUNN</t>
  </si>
  <si>
    <t xml:space="preserve"> ken HARVEY</t>
  </si>
  <si>
    <t xml:space="preserve"> garth JAX</t>
  </si>
  <si>
    <t xml:space="preserve"> eric HILL</t>
  </si>
  <si>
    <t xml:space="preserve"> anthony BELL</t>
  </si>
  <si>
    <t xml:space="preserve"> jay TAYLOR</t>
  </si>
  <si>
    <t xml:space="preserve"> cedric MACK</t>
  </si>
  <si>
    <t xml:space="preserve"> lonnie YOUNG</t>
  </si>
  <si>
    <t xml:space="preserve"> 34 ]</t>
  </si>
  <si>
    <t xml:space="preserve"> tim MCDONALD</t>
  </si>
  <si>
    <t xml:space="preserve"> al DEL GRECO</t>
  </si>
  <si>
    <t xml:space="preserve"> rich CAMARILLO</t>
  </si>
  <si>
    <t>TEAM = cowboys SimData=0x6b0</t>
  </si>
  <si>
    <t>PLAYBOOK R2338</t>
  </si>
  <si>
    <t xml:space="preserve"> P1532 </t>
  </si>
  <si>
    <t xml:space="preserve"> troy AIKMAN</t>
  </si>
  <si>
    <t xml:space="preserve"> babe LAUFENBERG</t>
  </si>
  <si>
    <t xml:space="preserve"> emmitt SMITH</t>
  </si>
  <si>
    <t xml:space="preserve"> tommie AGEE</t>
  </si>
  <si>
    <t xml:space="preserve"> alonzo HIGHSMITH</t>
  </si>
  <si>
    <t xml:space="preserve"> robert PERRYMAN</t>
  </si>
  <si>
    <t xml:space="preserve"> kelvin MARTIN</t>
  </si>
  <si>
    <t xml:space="preserve"> michael IRVIN</t>
  </si>
  <si>
    <t xml:space="preserve"> alexander WRIGHT</t>
  </si>
  <si>
    <t xml:space="preserve"> jay NOVACEK</t>
  </si>
  <si>
    <t xml:space="preserve"> rob AWALT</t>
  </si>
  <si>
    <t xml:space="preserve"> mark STEPNOSKI</t>
  </si>
  <si>
    <t xml:space="preserve"> crawford KER</t>
  </si>
  <si>
    <t xml:space="preserve"> john GESEK</t>
  </si>
  <si>
    <t xml:space="preserve"> kevin GOGAN</t>
  </si>
  <si>
    <t xml:space="preserve"> nate NEWTON</t>
  </si>
  <si>
    <t xml:space="preserve"> tony TOLBERT</t>
  </si>
  <si>
    <t xml:space="preserve"> danny NOONAN</t>
  </si>
  <si>
    <t xml:space="preserve"> daniel STUBBS</t>
  </si>
  <si>
    <t xml:space="preserve"> ken NORTON</t>
  </si>
  <si>
    <t xml:space="preserve"> eugene LOCKHART</t>
  </si>
  <si>
    <t xml:space="preserve"> jimmie JONES</t>
  </si>
  <si>
    <t xml:space="preserve"> jack DEL RIO</t>
  </si>
  <si>
    <t xml:space="preserve"> manny HENDRIX</t>
  </si>
  <si>
    <t xml:space="preserve"> issiac HOLT</t>
  </si>
  <si>
    <t xml:space="preserve"> 79 ]</t>
  </si>
  <si>
    <t xml:space="preserve"> ray HORTON</t>
  </si>
  <si>
    <t xml:space="preserve"> james WASHINGTON</t>
  </si>
  <si>
    <t xml:space="preserve"> ken WILLIS</t>
  </si>
  <si>
    <t xml:space="preserve"> mike SAXON</t>
  </si>
  <si>
    <t>TEAM = bears SimData=0xca0</t>
  </si>
  <si>
    <t>PLAYBOOK R8136</t>
  </si>
  <si>
    <t xml:space="preserve"> P3637 </t>
  </si>
  <si>
    <t xml:space="preserve"> jim HARBAUGH</t>
  </si>
  <si>
    <t xml:space="preserve"> mike TOMCZAK</t>
  </si>
  <si>
    <t xml:space="preserve"> brad MUSTER</t>
  </si>
  <si>
    <t xml:space="preserve"> neal ANDERSON</t>
  </si>
  <si>
    <t xml:space="preserve"> johnny BAILEY</t>
  </si>
  <si>
    <t xml:space="preserve"> ron MORRIS</t>
  </si>
  <si>
    <t xml:space="preserve"> wendell DAVIS</t>
  </si>
  <si>
    <t xml:space="preserve"> glen KOZLOWSKI</t>
  </si>
  <si>
    <t xml:space="preserve"> dennis GENTRY</t>
  </si>
  <si>
    <t xml:space="preserve"> james THORNTON</t>
  </si>
  <si>
    <t xml:space="preserve"> cap BOSO</t>
  </si>
  <si>
    <t xml:space="preserve"> jay HILGENBERG</t>
  </si>
  <si>
    <t xml:space="preserve"> mark BORTZ</t>
  </si>
  <si>
    <t xml:space="preserve"> tom THAYER</t>
  </si>
  <si>
    <t xml:space="preserve"> jim COVERT</t>
  </si>
  <si>
    <t xml:space="preserve"> keith VAN HORNE</t>
  </si>
  <si>
    <t xml:space="preserve"> richard DENT</t>
  </si>
  <si>
    <t xml:space="preserve"> william PERRY</t>
  </si>
  <si>
    <t xml:space="preserve"> trace ARMSTRONG</t>
  </si>
  <si>
    <t>[84</t>
  </si>
  <si>
    <t xml:space="preserve"> jim MORRISSEY</t>
  </si>
  <si>
    <t xml:space="preserve"> dan HAMPTON</t>
  </si>
  <si>
    <t xml:space="preserve"> mike SINGLETARY</t>
  </si>
  <si>
    <t xml:space="preserve"> ron RIVERA</t>
  </si>
  <si>
    <t xml:space="preserve"> lemuel STINSON</t>
  </si>
  <si>
    <t xml:space="preserve"> donnell WOOLFORD</t>
  </si>
  <si>
    <t xml:space="preserve"> shaun GAYLE</t>
  </si>
  <si>
    <t xml:space="preserve"> kevin BUTLER</t>
  </si>
  <si>
    <t xml:space="preserve"> maury BUFORD</t>
  </si>
  <si>
    <t>TEAM = lions SimData=0x162</t>
  </si>
  <si>
    <t xml:space="preserve"> rodney PEETE</t>
  </si>
  <si>
    <t xml:space="preserve"> andre WARE</t>
  </si>
  <si>
    <t xml:space="preserve"> barry SANDERS</t>
  </si>
  <si>
    <t xml:space="preserve"> aubrey MATTHEWS</t>
  </si>
  <si>
    <t xml:space="preserve"> james WILDER</t>
  </si>
  <si>
    <t xml:space="preserve"> mel GRAY</t>
  </si>
  <si>
    <t xml:space="preserve"> robert CLARK</t>
  </si>
  <si>
    <t xml:space="preserve"> willie GREEN</t>
  </si>
  <si>
    <t xml:space="preserve"> jeff CAMPBELL</t>
  </si>
  <si>
    <t xml:space="preserve"> terry GREER</t>
  </si>
  <si>
    <t xml:space="preserve"> mike FARR</t>
  </si>
  <si>
    <t xml:space="preserve"> kevin GLOVER</t>
  </si>
  <si>
    <t xml:space="preserve"> eric ANDOLSEK</t>
  </si>
  <si>
    <t xml:space="preserve"> ken DALLAFIOR</t>
  </si>
  <si>
    <t xml:space="preserve"> lomas BROWN</t>
  </si>
  <si>
    <t xml:space="preserve"> harvey SALEM</t>
  </si>
  <si>
    <t xml:space="preserve"> dan OWENS</t>
  </si>
  <si>
    <t xml:space="preserve"> jerry BALL</t>
  </si>
  <si>
    <t xml:space="preserve"> keith FERGUSON</t>
  </si>
  <si>
    <t xml:space="preserve"> michael COFER</t>
  </si>
  <si>
    <t>[104</t>
  </si>
  <si>
    <t xml:space="preserve"> dennis GIBSON</t>
  </si>
  <si>
    <t xml:space="preserve"> chris SPIELMAN</t>
  </si>
  <si>
    <t xml:space="preserve"> george JAMISON</t>
  </si>
  <si>
    <t xml:space="preserve"> leroy IRVIN</t>
  </si>
  <si>
    <t xml:space="preserve"> ray CROCKETT</t>
  </si>
  <si>
    <t xml:space="preserve"> 61 ]</t>
  </si>
  <si>
    <t xml:space="preserve"> bennie BLADES</t>
  </si>
  <si>
    <t xml:space="preserve"> william WHITE</t>
  </si>
  <si>
    <t xml:space="preserve"> eddie MURRAY</t>
  </si>
  <si>
    <t xml:space="preserve"> jim ARNOLD</t>
  </si>
  <si>
    <t>TEAM = packers SimData=0x553</t>
  </si>
  <si>
    <t xml:space="preserve"> don MAJKOWSKI</t>
  </si>
  <si>
    <t xml:space="preserve"> anthony DILWEG</t>
  </si>
  <si>
    <t xml:space="preserve"> keith WOODSIDE</t>
  </si>
  <si>
    <t xml:space="preserve"> michael HADDIX</t>
  </si>
  <si>
    <t xml:space="preserve"> darrell THOMPSON</t>
  </si>
  <si>
    <t xml:space="preserve"> herman FONTENOT</t>
  </si>
  <si>
    <t xml:space="preserve"> sterling SHARPE</t>
  </si>
  <si>
    <t xml:space="preserve"> perry KEMP</t>
  </si>
  <si>
    <t xml:space="preserve"> charles WILSON</t>
  </si>
  <si>
    <t xml:space="preserve"> jeff QUERY</t>
  </si>
  <si>
    <t xml:space="preserve"> ed WEST</t>
  </si>
  <si>
    <t xml:space="preserve"> jackie HARRIS</t>
  </si>
  <si>
    <t xml:space="preserve"> james CAMPEN</t>
  </si>
  <si>
    <t xml:space="preserve"> rich MORAN</t>
  </si>
  <si>
    <t xml:space="preserve"> ron HALLSTROM</t>
  </si>
  <si>
    <t xml:space="preserve"> alan VEINGRAD</t>
  </si>
  <si>
    <t xml:space="preserve"> tony MANDARICH</t>
  </si>
  <si>
    <t xml:space="preserve"> robert BROWN</t>
  </si>
  <si>
    <t xml:space="preserve"> bob NELSON</t>
  </si>
  <si>
    <t xml:space="preserve"> matt BROCK</t>
  </si>
  <si>
    <t>[61</t>
  </si>
  <si>
    <t xml:space="preserve"> tim HARRIS</t>
  </si>
  <si>
    <t xml:space="preserve"> johnny HOLLAND</t>
  </si>
  <si>
    <t xml:space="preserve"> brian NOBLE</t>
  </si>
  <si>
    <t xml:space="preserve"> scott STEPHEN</t>
  </si>
  <si>
    <t xml:space="preserve"> jerry HOLMES</t>
  </si>
  <si>
    <t xml:space="preserve"> 71 ]</t>
  </si>
  <si>
    <t xml:space="preserve"> mark LEE</t>
  </si>
  <si>
    <t xml:space="preserve"> chuck CECIL</t>
  </si>
  <si>
    <t xml:space="preserve"> mark MURPHY</t>
  </si>
  <si>
    <t xml:space="preserve"> chris JACKE</t>
  </si>
  <si>
    <t xml:space="preserve"> don BRACKEN</t>
  </si>
  <si>
    <t>TEAM = vikings SimData=0x4c0</t>
  </si>
  <si>
    <t>[79</t>
  </si>
  <si>
    <t xml:space="preserve"> 46 ]</t>
  </si>
  <si>
    <t>TEAM = buccaneers SimData=0x240</t>
  </si>
  <si>
    <t>[87</t>
  </si>
  <si>
    <t>TEAM = 49ers SimData=0xff2</t>
  </si>
  <si>
    <t>[122</t>
  </si>
  <si>
    <t>TEAM = rams SimData=0x812</t>
  </si>
  <si>
    <t>[96</t>
  </si>
  <si>
    <t>TEAM = saints SimData=0xb60</t>
  </si>
  <si>
    <t>TEAM = falcons SimData=0x802</t>
  </si>
  <si>
    <t>chargers</t>
  </si>
  <si>
    <t>dolphins</t>
  </si>
  <si>
    <t>colts</t>
  </si>
  <si>
    <t>49ers</t>
  </si>
  <si>
    <t>falcons</t>
  </si>
  <si>
    <t>saints</t>
  </si>
  <si>
    <t>bills at dolphins</t>
  </si>
  <si>
    <t>colts at patriots</t>
  </si>
  <si>
    <t>jets at buccaneers</t>
  </si>
  <si>
    <t>bengals at broncos</t>
  </si>
  <si>
    <t>browns at cowboys</t>
  </si>
  <si>
    <t>chiefs at falcons</t>
  </si>
  <si>
    <t>seahawks at saints</t>
  </si>
  <si>
    <t>giants at 49ers</t>
  </si>
  <si>
    <t>bears at vikings</t>
  </si>
  <si>
    <t>cardinals at rams</t>
  </si>
  <si>
    <t>bills at steelers</t>
  </si>
  <si>
    <t>colts at dolphins</t>
  </si>
  <si>
    <t>patriots at browns</t>
  </si>
  <si>
    <t>jets at seahawks</t>
  </si>
  <si>
    <t>bengals at oilers</t>
  </si>
  <si>
    <t>chiefs at saints</t>
  </si>
  <si>
    <t>chargers at 49ers</t>
  </si>
  <si>
    <t>giants at rams</t>
  </si>
  <si>
    <t>bears at buccaneers</t>
  </si>
  <si>
    <t>vikings at falcons</t>
  </si>
  <si>
    <t>bills at jets</t>
  </si>
  <si>
    <t>colts at raiders</t>
  </si>
  <si>
    <t>patriots at steelers</t>
  </si>
  <si>
    <t>dolphins at lions</t>
  </si>
  <si>
    <t>bengals at browns</t>
  </si>
  <si>
    <t>chargers at falcons</t>
  </si>
  <si>
    <t>packers at buccaneers</t>
  </si>
  <si>
    <t>vikings at 49ers</t>
  </si>
  <si>
    <t>rams at saints</t>
  </si>
  <si>
    <t>bills at buccaneers</t>
  </si>
  <si>
    <t>colts at lions</t>
  </si>
  <si>
    <t>dolphins at packers</t>
  </si>
  <si>
    <t>patriots at oilers</t>
  </si>
  <si>
    <t>jets at bears</t>
  </si>
  <si>
    <t>bengals at redskins</t>
  </si>
  <si>
    <t>browns at giants</t>
  </si>
  <si>
    <t>steelers at eagles</t>
  </si>
  <si>
    <t>vikings at saints</t>
  </si>
  <si>
    <t>raiders at falcons</t>
  </si>
  <si>
    <t>49ers at rams</t>
  </si>
  <si>
    <t>bills at bears</t>
  </si>
  <si>
    <t>colts at seahawks</t>
  </si>
  <si>
    <t>dolphins at jets</t>
  </si>
  <si>
    <t>patriots at cardinals</t>
  </si>
  <si>
    <t>broncos at vikings</t>
  </si>
  <si>
    <t>raiders at 49ers</t>
  </si>
  <si>
    <t>lions at buccaneers</t>
  </si>
  <si>
    <t>packers at rams</t>
  </si>
  <si>
    <t>saints at falcons</t>
  </si>
  <si>
    <t>bills at chiefs</t>
  </si>
  <si>
    <t>colts at steelers</t>
  </si>
  <si>
    <t>dolphins at patriots</t>
  </si>
  <si>
    <t>jets at browns</t>
  </si>
  <si>
    <t>bengals at seahawks</t>
  </si>
  <si>
    <t>eagles at buccaneers</t>
  </si>
  <si>
    <t>lions at vikings</t>
  </si>
  <si>
    <t>bills at colts</t>
  </si>
  <si>
    <t>dolphins at chiefs</t>
  </si>
  <si>
    <t>jets at oilers</t>
  </si>
  <si>
    <t>bengals at cowboys</t>
  </si>
  <si>
    <t>steelers at giants</t>
  </si>
  <si>
    <t>chargers at rams</t>
  </si>
  <si>
    <t>eagles at saints</t>
  </si>
  <si>
    <t>cardinals at vikings</t>
  </si>
  <si>
    <t>49ers at falcons</t>
  </si>
  <si>
    <t>bills at bengals</t>
  </si>
  <si>
    <t>colts at jets</t>
  </si>
  <si>
    <t>dolphins at oilers</t>
  </si>
  <si>
    <t>patriots at vikings</t>
  </si>
  <si>
    <t>raiders at rams</t>
  </si>
  <si>
    <t>cardinals at falcons</t>
  </si>
  <si>
    <t>lions at 49ers</t>
  </si>
  <si>
    <t>buccaneers at saints</t>
  </si>
  <si>
    <t>patriots at broncos</t>
  </si>
  <si>
    <t>eagles at 49ers</t>
  </si>
  <si>
    <t>bears at saints</t>
  </si>
  <si>
    <t>rams at falcons</t>
  </si>
  <si>
    <t>bills at patriots</t>
  </si>
  <si>
    <t>jets at packers</t>
  </si>
  <si>
    <t>oilers at redskins</t>
  </si>
  <si>
    <t>vikings at buccaneers</t>
  </si>
  <si>
    <t>bills at packers</t>
  </si>
  <si>
    <t>bengals at steelers</t>
  </si>
  <si>
    <t>browns at eagles</t>
  </si>
  <si>
    <t>oilers at cowboys</t>
  </si>
  <si>
    <t>chiefs at rams</t>
  </si>
  <si>
    <t>redskins at falcons</t>
  </si>
  <si>
    <t>49ers at saints</t>
  </si>
  <si>
    <t>colts at bears</t>
  </si>
  <si>
    <t>patriots at jets</t>
  </si>
  <si>
    <t>bengals at eagles</t>
  </si>
  <si>
    <t>steelers at redskins</t>
  </si>
  <si>
    <t>chargers at saints</t>
  </si>
  <si>
    <t>cardinals at 49ers</t>
  </si>
  <si>
    <t>lions at rams</t>
  </si>
  <si>
    <t>packers at vikings</t>
  </si>
  <si>
    <t>buccaneers at falcons</t>
  </si>
  <si>
    <t>colts at packers</t>
  </si>
  <si>
    <t>dolphins at bears</t>
  </si>
  <si>
    <t>jets at chargers</t>
  </si>
  <si>
    <t>bengals at raiders</t>
  </si>
  <si>
    <t>giants at buccaneers</t>
  </si>
  <si>
    <t>colts at browns</t>
  </si>
  <si>
    <t>dolphins at buccaneers</t>
  </si>
  <si>
    <t>bengals at giants</t>
  </si>
  <si>
    <t>redskins at rams</t>
  </si>
  <si>
    <t>steelers at cowboys</t>
  </si>
  <si>
    <t>packers at falcons</t>
  </si>
  <si>
    <t>bills at raiders</t>
  </si>
  <si>
    <t>dolphins at bengals</t>
  </si>
  <si>
    <t>jets at lions</t>
  </si>
  <si>
    <t>seahawks at 49ers</t>
  </si>
  <si>
    <t>cowboys at saints</t>
  </si>
  <si>
    <t>dolphins at chargers</t>
  </si>
  <si>
    <t>broncos at cardinals</t>
  </si>
  <si>
    <t>chiefs at 49ers</t>
  </si>
  <si>
    <t>raiders at saints</t>
  </si>
  <si>
    <t>seahawks at falcons</t>
  </si>
  <si>
    <t>vikings at rams</t>
  </si>
  <si>
    <t>bills at lions</t>
  </si>
  <si>
    <t>colts at buccaneers</t>
  </si>
  <si>
    <t>patriots at bengals</t>
  </si>
  <si>
    <t>oilers at giants</t>
  </si>
  <si>
    <t>seahawks at rams</t>
  </si>
  <si>
    <t>cardinals at saints</t>
  </si>
  <si>
    <t>cowboys at falcons</t>
  </si>
  <si>
    <t>bears at 49ers</t>
  </si>
  <si>
    <t>vikings at packers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</si>
</sst>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95D8-BB13-4226-9CFF-54CEB20BB0F3}">
  <dimension ref="A1:O1325"/>
  <sheetViews>
    <sheetView tabSelected="1" workbookViewId="0"/>
  </sheetViews>
  <sheetFormatPr defaultRowHeight="15" x14ac:dyDescent="0.25"/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2</v>
      </c>
    </row>
    <row r="4" spans="1:15" x14ac:dyDescent="0.25">
      <c r="A4" t="s">
        <v>3</v>
      </c>
    </row>
    <row r="5" spans="1:15" x14ac:dyDescent="0.25">
      <c r="A5" t="s">
        <v>4</v>
      </c>
    </row>
    <row r="6" spans="1:15" x14ac:dyDescent="0.25">
      <c r="A6" t="s">
        <v>5</v>
      </c>
    </row>
    <row r="7" spans="1:15" x14ac:dyDescent="0.25">
      <c r="A7" t="s">
        <v>6</v>
      </c>
    </row>
    <row r="8" spans="1:15" x14ac:dyDescent="0.25">
      <c r="A8" t="s">
        <v>7</v>
      </c>
    </row>
    <row r="9" spans="1:15" x14ac:dyDescent="0.25">
      <c r="A9" t="s">
        <v>8</v>
      </c>
      <c r="B9" t="s">
        <v>9</v>
      </c>
    </row>
    <row r="10" spans="1:15" x14ac:dyDescent="0.25">
      <c r="A10" t="s">
        <v>10</v>
      </c>
    </row>
    <row r="11" spans="1:15" x14ac:dyDescent="0.25">
      <c r="A11" t="s">
        <v>11</v>
      </c>
      <c r="B11" t="s">
        <v>12</v>
      </c>
    </row>
    <row r="12" spans="1:15" x14ac:dyDescent="0.25">
      <c r="A12" t="s">
        <v>13</v>
      </c>
      <c r="B12" t="s">
        <v>14</v>
      </c>
    </row>
    <row r="13" spans="1:15" x14ac:dyDescent="0.25">
      <c r="A13" t="s">
        <v>15</v>
      </c>
    </row>
    <row r="14" spans="1:15" x14ac:dyDescent="0.25">
      <c r="A14" t="s">
        <v>16</v>
      </c>
    </row>
    <row r="15" spans="1:15" x14ac:dyDescent="0.25">
      <c r="A15" t="s">
        <v>17</v>
      </c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 t="s">
        <v>23</v>
      </c>
      <c r="H15" t="s">
        <v>24</v>
      </c>
      <c r="I15" t="s">
        <v>25</v>
      </c>
      <c r="J15" t="s">
        <v>26</v>
      </c>
      <c r="K15" t="s">
        <v>27</v>
      </c>
      <c r="L15" t="s">
        <v>28</v>
      </c>
      <c r="M15" t="s">
        <v>29</v>
      </c>
      <c r="N15" t="s">
        <v>30</v>
      </c>
      <c r="O15" t="s">
        <v>31</v>
      </c>
    </row>
    <row r="16" spans="1:15" x14ac:dyDescent="0.25">
      <c r="A16" t="s">
        <v>32</v>
      </c>
    </row>
    <row r="17" spans="1:15" x14ac:dyDescent="0.25">
      <c r="A17" t="s">
        <v>17</v>
      </c>
      <c r="B17" t="s">
        <v>18</v>
      </c>
      <c r="C17" t="s">
        <v>19</v>
      </c>
      <c r="D17" t="s">
        <v>20</v>
      </c>
      <c r="E17" t="s">
        <v>21</v>
      </c>
      <c r="F17" t="s">
        <v>22</v>
      </c>
      <c r="G17" t="s">
        <v>23</v>
      </c>
      <c r="H17" t="s">
        <v>24</v>
      </c>
      <c r="I17" t="s">
        <v>33</v>
      </c>
      <c r="J17" t="s">
        <v>34</v>
      </c>
      <c r="K17" t="s">
        <v>29</v>
      </c>
      <c r="L17" t="s">
        <v>35</v>
      </c>
      <c r="M17" t="s">
        <v>36</v>
      </c>
      <c r="N17" t="s">
        <v>37</v>
      </c>
    </row>
    <row r="18" spans="1:15" x14ac:dyDescent="0.25">
      <c r="A18" t="s">
        <v>38</v>
      </c>
    </row>
    <row r="19" spans="1:15" x14ac:dyDescent="0.25">
      <c r="A19" t="s">
        <v>17</v>
      </c>
      <c r="B19" t="s">
        <v>18</v>
      </c>
      <c r="C19" t="s">
        <v>19</v>
      </c>
      <c r="D19" t="s">
        <v>20</v>
      </c>
      <c r="E19" t="s">
        <v>21</v>
      </c>
      <c r="F19" t="s">
        <v>22</v>
      </c>
      <c r="G19" t="s">
        <v>23</v>
      </c>
      <c r="H19" t="s">
        <v>24</v>
      </c>
    </row>
    <row r="20" spans="1:15" x14ac:dyDescent="0.25">
      <c r="A20" t="s">
        <v>39</v>
      </c>
    </row>
    <row r="21" spans="1:15" x14ac:dyDescent="0.25">
      <c r="A21" t="s">
        <v>17</v>
      </c>
      <c r="B21" t="s">
        <v>18</v>
      </c>
      <c r="C21" t="s">
        <v>19</v>
      </c>
      <c r="D21" t="s">
        <v>20</v>
      </c>
      <c r="E21" t="s">
        <v>21</v>
      </c>
      <c r="F21" t="s">
        <v>22</v>
      </c>
      <c r="G21" t="s">
        <v>23</v>
      </c>
      <c r="H21" t="s">
        <v>24</v>
      </c>
      <c r="I21" t="s">
        <v>40</v>
      </c>
      <c r="J21" t="s">
        <v>41</v>
      </c>
      <c r="K21" t="s">
        <v>42</v>
      </c>
      <c r="L21" t="s">
        <v>43</v>
      </c>
    </row>
    <row r="22" spans="1:15" x14ac:dyDescent="0.25">
      <c r="A22" t="s">
        <v>44</v>
      </c>
    </row>
    <row r="23" spans="1:15" x14ac:dyDescent="0.25">
      <c r="A23" t="s">
        <v>17</v>
      </c>
      <c r="B23" t="s">
        <v>18</v>
      </c>
      <c r="C23" t="s">
        <v>19</v>
      </c>
      <c r="D23" t="s">
        <v>20</v>
      </c>
      <c r="E23" t="s">
        <v>21</v>
      </c>
      <c r="F23" t="s">
        <v>22</v>
      </c>
      <c r="G23" t="s">
        <v>23</v>
      </c>
      <c r="H23" t="s">
        <v>24</v>
      </c>
      <c r="I23" t="s">
        <v>45</v>
      </c>
      <c r="J23" t="s">
        <v>46</v>
      </c>
      <c r="K23" t="s">
        <v>47</v>
      </c>
    </row>
    <row r="24" spans="1:15" x14ac:dyDescent="0.25">
      <c r="A24" t="s">
        <v>902</v>
      </c>
    </row>
    <row r="25" spans="1:15" x14ac:dyDescent="0.25">
      <c r="A25" t="s">
        <v>903</v>
      </c>
      <c r="B25" t="s">
        <v>48</v>
      </c>
    </row>
    <row r="26" spans="1:15" x14ac:dyDescent="0.25">
      <c r="A26" t="s">
        <v>49</v>
      </c>
      <c r="B26" t="s">
        <v>50</v>
      </c>
    </row>
    <row r="27" spans="1:15" x14ac:dyDescent="0.25">
      <c r="A27" t="s">
        <v>51</v>
      </c>
      <c r="B27" t="s">
        <v>52</v>
      </c>
      <c r="C27" t="s">
        <v>53</v>
      </c>
      <c r="D27" t="s">
        <v>54</v>
      </c>
      <c r="E27">
        <v>25</v>
      </c>
      <c r="F27">
        <v>69</v>
      </c>
      <c r="G27">
        <v>13</v>
      </c>
      <c r="H27">
        <v>13</v>
      </c>
      <c r="I27">
        <v>56</v>
      </c>
      <c r="J27">
        <v>81</v>
      </c>
      <c r="K27">
        <v>81</v>
      </c>
      <c r="L27">
        <v>81</v>
      </c>
      <c r="M27" t="s">
        <v>469</v>
      </c>
      <c r="N27">
        <v>12</v>
      </c>
      <c r="O27" t="s">
        <v>56</v>
      </c>
    </row>
    <row r="28" spans="1:15" x14ac:dyDescent="0.25">
      <c r="A28" t="s">
        <v>57</v>
      </c>
      <c r="B28" t="s">
        <v>58</v>
      </c>
      <c r="C28" t="s">
        <v>59</v>
      </c>
      <c r="D28" t="s">
        <v>60</v>
      </c>
      <c r="E28">
        <v>25</v>
      </c>
      <c r="F28">
        <v>69</v>
      </c>
      <c r="G28">
        <v>13</v>
      </c>
      <c r="H28">
        <v>13</v>
      </c>
      <c r="I28">
        <v>31</v>
      </c>
      <c r="J28">
        <v>44</v>
      </c>
      <c r="K28">
        <v>25</v>
      </c>
      <c r="L28">
        <v>50</v>
      </c>
      <c r="M28" t="s">
        <v>469</v>
      </c>
      <c r="N28">
        <v>3</v>
      </c>
      <c r="O28" t="s">
        <v>514</v>
      </c>
    </row>
    <row r="29" spans="1:15" x14ac:dyDescent="0.25">
      <c r="A29" t="s">
        <v>61</v>
      </c>
      <c r="B29" t="s">
        <v>62</v>
      </c>
      <c r="C29" t="s">
        <v>63</v>
      </c>
      <c r="D29" t="s">
        <v>64</v>
      </c>
      <c r="E29">
        <v>38</v>
      </c>
      <c r="F29">
        <v>69</v>
      </c>
      <c r="G29">
        <v>63</v>
      </c>
      <c r="H29">
        <v>25</v>
      </c>
      <c r="I29">
        <v>75</v>
      </c>
      <c r="J29">
        <v>50</v>
      </c>
      <c r="K29" t="s">
        <v>65</v>
      </c>
      <c r="L29">
        <v>7</v>
      </c>
      <c r="M29">
        <v>8</v>
      </c>
      <c r="N29" t="s">
        <v>565</v>
      </c>
    </row>
    <row r="30" spans="1:15" x14ac:dyDescent="0.25">
      <c r="A30" t="s">
        <v>67</v>
      </c>
      <c r="B30" t="s">
        <v>68</v>
      </c>
      <c r="C30" t="s">
        <v>69</v>
      </c>
      <c r="D30" t="s">
        <v>70</v>
      </c>
      <c r="E30">
        <v>44</v>
      </c>
      <c r="F30">
        <v>69</v>
      </c>
      <c r="G30">
        <v>25</v>
      </c>
      <c r="H30">
        <v>88</v>
      </c>
      <c r="I30">
        <v>50</v>
      </c>
      <c r="J30">
        <v>25</v>
      </c>
      <c r="K30" t="s">
        <v>106</v>
      </c>
      <c r="L30">
        <v>3</v>
      </c>
      <c r="M30">
        <v>6</v>
      </c>
      <c r="N30" t="s">
        <v>514</v>
      </c>
    </row>
    <row r="31" spans="1:15" x14ac:dyDescent="0.25">
      <c r="A31" t="s">
        <v>73</v>
      </c>
      <c r="B31" t="s">
        <v>74</v>
      </c>
      <c r="C31" t="s">
        <v>75</v>
      </c>
      <c r="D31" t="s">
        <v>76</v>
      </c>
      <c r="E31">
        <v>38</v>
      </c>
      <c r="F31">
        <v>69</v>
      </c>
      <c r="G31">
        <v>25</v>
      </c>
      <c r="H31">
        <v>19</v>
      </c>
      <c r="I31">
        <v>50</v>
      </c>
      <c r="J31">
        <v>31</v>
      </c>
      <c r="K31" t="s">
        <v>106</v>
      </c>
      <c r="L31">
        <v>2</v>
      </c>
      <c r="M31">
        <v>7</v>
      </c>
      <c r="N31" t="s">
        <v>514</v>
      </c>
    </row>
    <row r="32" spans="1:15" x14ac:dyDescent="0.25">
      <c r="A32" t="s">
        <v>78</v>
      </c>
      <c r="B32" t="s">
        <v>79</v>
      </c>
      <c r="C32" t="s">
        <v>80</v>
      </c>
      <c r="D32" t="s">
        <v>81</v>
      </c>
      <c r="E32">
        <v>38</v>
      </c>
      <c r="F32">
        <v>69</v>
      </c>
      <c r="G32">
        <v>25</v>
      </c>
      <c r="H32">
        <v>19</v>
      </c>
      <c r="I32">
        <v>50</v>
      </c>
      <c r="J32">
        <v>31</v>
      </c>
      <c r="K32" t="s">
        <v>469</v>
      </c>
      <c r="L32">
        <v>3</v>
      </c>
      <c r="M32">
        <v>8</v>
      </c>
      <c r="N32" t="s">
        <v>514</v>
      </c>
    </row>
    <row r="33" spans="1:14" x14ac:dyDescent="0.25">
      <c r="A33" t="s">
        <v>82</v>
      </c>
      <c r="B33" t="s">
        <v>83</v>
      </c>
      <c r="C33" t="s">
        <v>84</v>
      </c>
      <c r="D33" t="s">
        <v>85</v>
      </c>
      <c r="E33">
        <v>25</v>
      </c>
      <c r="F33">
        <v>69</v>
      </c>
      <c r="G33">
        <v>38</v>
      </c>
      <c r="H33">
        <v>13</v>
      </c>
      <c r="I33">
        <v>50</v>
      </c>
      <c r="J33">
        <v>56</v>
      </c>
      <c r="K33" t="s">
        <v>201</v>
      </c>
      <c r="L33">
        <v>8</v>
      </c>
      <c r="M33">
        <v>13</v>
      </c>
      <c r="N33" t="s">
        <v>72</v>
      </c>
    </row>
    <row r="34" spans="1:14" x14ac:dyDescent="0.25">
      <c r="A34" t="s">
        <v>88</v>
      </c>
      <c r="B34" t="s">
        <v>89</v>
      </c>
      <c r="C34" t="s">
        <v>90</v>
      </c>
      <c r="D34" t="s">
        <v>91</v>
      </c>
      <c r="E34">
        <v>25</v>
      </c>
      <c r="F34">
        <v>69</v>
      </c>
      <c r="G34">
        <v>56</v>
      </c>
      <c r="H34">
        <v>13</v>
      </c>
      <c r="I34">
        <v>56</v>
      </c>
      <c r="J34">
        <v>69</v>
      </c>
      <c r="K34" t="s">
        <v>201</v>
      </c>
      <c r="L34">
        <v>9</v>
      </c>
      <c r="M34">
        <v>10</v>
      </c>
      <c r="N34" t="s">
        <v>517</v>
      </c>
    </row>
    <row r="35" spans="1:14" x14ac:dyDescent="0.25">
      <c r="A35" t="s">
        <v>93</v>
      </c>
      <c r="B35" t="s">
        <v>94</v>
      </c>
      <c r="C35" t="s">
        <v>95</v>
      </c>
      <c r="D35" t="s">
        <v>96</v>
      </c>
      <c r="E35">
        <v>25</v>
      </c>
      <c r="F35">
        <v>69</v>
      </c>
      <c r="G35">
        <v>44</v>
      </c>
      <c r="H35">
        <v>13</v>
      </c>
      <c r="I35">
        <v>50</v>
      </c>
      <c r="J35">
        <v>44</v>
      </c>
      <c r="K35" t="s">
        <v>201</v>
      </c>
      <c r="L35">
        <v>4</v>
      </c>
      <c r="M35">
        <v>13</v>
      </c>
      <c r="N35" t="s">
        <v>514</v>
      </c>
    </row>
    <row r="36" spans="1:14" x14ac:dyDescent="0.25">
      <c r="A36" t="s">
        <v>97</v>
      </c>
      <c r="B36" t="s">
        <v>98</v>
      </c>
      <c r="C36" t="s">
        <v>99</v>
      </c>
      <c r="D36" t="s">
        <v>100</v>
      </c>
      <c r="E36">
        <v>25</v>
      </c>
      <c r="F36">
        <v>69</v>
      </c>
      <c r="G36">
        <v>19</v>
      </c>
      <c r="H36">
        <v>13</v>
      </c>
      <c r="I36">
        <v>50</v>
      </c>
      <c r="J36">
        <v>44</v>
      </c>
      <c r="K36" t="s">
        <v>201</v>
      </c>
      <c r="L36">
        <v>4</v>
      </c>
      <c r="M36">
        <v>7</v>
      </c>
      <c r="N36" t="s">
        <v>514</v>
      </c>
    </row>
    <row r="37" spans="1:14" x14ac:dyDescent="0.25">
      <c r="A37" t="s">
        <v>102</v>
      </c>
      <c r="B37" t="s">
        <v>103</v>
      </c>
      <c r="C37" t="s">
        <v>104</v>
      </c>
      <c r="D37" t="s">
        <v>105</v>
      </c>
      <c r="E37">
        <v>25</v>
      </c>
      <c r="F37">
        <v>69</v>
      </c>
      <c r="G37">
        <v>38</v>
      </c>
      <c r="H37">
        <v>50</v>
      </c>
      <c r="I37">
        <v>50</v>
      </c>
      <c r="J37">
        <v>50</v>
      </c>
      <c r="K37" t="s">
        <v>201</v>
      </c>
      <c r="L37">
        <v>6</v>
      </c>
      <c r="M37">
        <v>7</v>
      </c>
      <c r="N37" t="s">
        <v>72</v>
      </c>
    </row>
    <row r="38" spans="1:14" x14ac:dyDescent="0.25">
      <c r="A38" t="s">
        <v>107</v>
      </c>
      <c r="B38" t="s">
        <v>108</v>
      </c>
      <c r="C38" t="s">
        <v>109</v>
      </c>
      <c r="D38" t="s">
        <v>110</v>
      </c>
      <c r="E38">
        <v>25</v>
      </c>
      <c r="F38">
        <v>69</v>
      </c>
      <c r="G38">
        <v>19</v>
      </c>
      <c r="H38">
        <v>44</v>
      </c>
      <c r="I38">
        <v>50</v>
      </c>
      <c r="J38">
        <v>31</v>
      </c>
      <c r="K38" t="s">
        <v>201</v>
      </c>
      <c r="L38">
        <v>3</v>
      </c>
      <c r="M38">
        <v>5</v>
      </c>
      <c r="N38" t="s">
        <v>514</v>
      </c>
    </row>
    <row r="39" spans="1:14" x14ac:dyDescent="0.25">
      <c r="A39" t="s">
        <v>111</v>
      </c>
      <c r="B39" t="s">
        <v>112</v>
      </c>
      <c r="C39" t="s">
        <v>113</v>
      </c>
      <c r="D39" t="s">
        <v>114</v>
      </c>
      <c r="E39">
        <v>25</v>
      </c>
      <c r="F39">
        <v>69</v>
      </c>
      <c r="G39">
        <v>38</v>
      </c>
      <c r="H39">
        <v>69</v>
      </c>
    </row>
    <row r="40" spans="1:14" x14ac:dyDescent="0.25">
      <c r="A40" t="s">
        <v>115</v>
      </c>
      <c r="B40" t="s">
        <v>116</v>
      </c>
      <c r="C40" t="s">
        <v>117</v>
      </c>
      <c r="D40" t="s">
        <v>118</v>
      </c>
      <c r="E40">
        <v>25</v>
      </c>
      <c r="F40">
        <v>69</v>
      </c>
      <c r="G40">
        <v>38</v>
      </c>
      <c r="H40">
        <v>56</v>
      </c>
    </row>
    <row r="41" spans="1:14" x14ac:dyDescent="0.25">
      <c r="A41" t="s">
        <v>119</v>
      </c>
      <c r="B41" t="s">
        <v>120</v>
      </c>
      <c r="C41" t="s">
        <v>121</v>
      </c>
      <c r="D41" t="s">
        <v>122</v>
      </c>
      <c r="E41">
        <v>25</v>
      </c>
      <c r="F41">
        <v>69</v>
      </c>
      <c r="G41">
        <v>25</v>
      </c>
      <c r="H41">
        <v>63</v>
      </c>
    </row>
    <row r="42" spans="1:14" x14ac:dyDescent="0.25">
      <c r="A42" t="s">
        <v>123</v>
      </c>
      <c r="B42" t="s">
        <v>124</v>
      </c>
      <c r="C42" t="s">
        <v>125</v>
      </c>
      <c r="D42" t="s">
        <v>126</v>
      </c>
      <c r="E42">
        <v>25</v>
      </c>
      <c r="F42">
        <v>69</v>
      </c>
      <c r="G42">
        <v>25</v>
      </c>
      <c r="H42">
        <v>50</v>
      </c>
    </row>
    <row r="43" spans="1:14" x14ac:dyDescent="0.25">
      <c r="A43" t="s">
        <v>127</v>
      </c>
      <c r="B43" t="s">
        <v>128</v>
      </c>
      <c r="C43" t="s">
        <v>129</v>
      </c>
      <c r="D43" t="s">
        <v>130</v>
      </c>
      <c r="E43">
        <v>25</v>
      </c>
      <c r="F43">
        <v>69</v>
      </c>
      <c r="G43">
        <v>19</v>
      </c>
      <c r="H43">
        <v>63</v>
      </c>
    </row>
    <row r="44" spans="1:14" x14ac:dyDescent="0.25">
      <c r="A44" t="s">
        <v>131</v>
      </c>
      <c r="B44" t="s">
        <v>132</v>
      </c>
      <c r="C44" t="s">
        <v>129</v>
      </c>
      <c r="D44" t="s">
        <v>133</v>
      </c>
      <c r="E44">
        <v>44</v>
      </c>
      <c r="F44">
        <v>56</v>
      </c>
      <c r="G44">
        <v>69</v>
      </c>
      <c r="H44">
        <v>75</v>
      </c>
      <c r="I44">
        <v>25</v>
      </c>
      <c r="J44">
        <v>81</v>
      </c>
      <c r="K44" t="s">
        <v>904</v>
      </c>
      <c r="L44" t="s">
        <v>207</v>
      </c>
    </row>
    <row r="45" spans="1:14" x14ac:dyDescent="0.25">
      <c r="A45" t="s">
        <v>135</v>
      </c>
      <c r="B45" t="s">
        <v>136</v>
      </c>
      <c r="C45" t="s">
        <v>137</v>
      </c>
      <c r="D45" t="s">
        <v>138</v>
      </c>
      <c r="E45">
        <v>25</v>
      </c>
      <c r="F45">
        <v>31</v>
      </c>
      <c r="G45">
        <v>31</v>
      </c>
      <c r="H45">
        <v>50</v>
      </c>
      <c r="I45">
        <v>19</v>
      </c>
      <c r="J45">
        <v>19</v>
      </c>
      <c r="K45" t="s">
        <v>158</v>
      </c>
      <c r="L45" t="s">
        <v>207</v>
      </c>
    </row>
    <row r="46" spans="1:14" x14ac:dyDescent="0.25">
      <c r="A46" t="s">
        <v>139</v>
      </c>
      <c r="B46" t="s">
        <v>140</v>
      </c>
      <c r="C46" t="s">
        <v>141</v>
      </c>
      <c r="D46" t="s">
        <v>142</v>
      </c>
      <c r="E46">
        <v>25</v>
      </c>
      <c r="F46">
        <v>31</v>
      </c>
      <c r="G46">
        <v>38</v>
      </c>
      <c r="H46">
        <v>44</v>
      </c>
      <c r="I46">
        <v>31</v>
      </c>
      <c r="J46">
        <v>50</v>
      </c>
      <c r="K46" t="s">
        <v>147</v>
      </c>
      <c r="L46" t="s">
        <v>775</v>
      </c>
    </row>
    <row r="47" spans="1:14" x14ac:dyDescent="0.25">
      <c r="A47" t="s">
        <v>143</v>
      </c>
      <c r="B47" t="s">
        <v>144</v>
      </c>
      <c r="C47" t="s">
        <v>145</v>
      </c>
      <c r="D47" t="s">
        <v>146</v>
      </c>
      <c r="E47">
        <v>31</v>
      </c>
      <c r="F47">
        <v>44</v>
      </c>
      <c r="G47">
        <v>50</v>
      </c>
      <c r="H47">
        <v>38</v>
      </c>
      <c r="I47">
        <v>44</v>
      </c>
      <c r="J47">
        <v>63</v>
      </c>
      <c r="K47" t="s">
        <v>147</v>
      </c>
      <c r="L47" t="s">
        <v>532</v>
      </c>
    </row>
    <row r="48" spans="1:14" x14ac:dyDescent="0.25">
      <c r="A48" t="s">
        <v>149</v>
      </c>
      <c r="B48" t="s">
        <v>150</v>
      </c>
      <c r="C48" t="s">
        <v>151</v>
      </c>
      <c r="D48" t="s">
        <v>152</v>
      </c>
      <c r="E48">
        <v>25</v>
      </c>
      <c r="F48">
        <v>31</v>
      </c>
      <c r="G48">
        <v>38</v>
      </c>
      <c r="H48">
        <v>38</v>
      </c>
      <c r="I48">
        <v>31</v>
      </c>
      <c r="J48">
        <v>56</v>
      </c>
      <c r="K48" t="s">
        <v>905</v>
      </c>
      <c r="L48" t="s">
        <v>517</v>
      </c>
    </row>
    <row r="49" spans="1:15" x14ac:dyDescent="0.25">
      <c r="A49" t="s">
        <v>154</v>
      </c>
      <c r="B49" t="s">
        <v>155</v>
      </c>
      <c r="C49" t="s">
        <v>156</v>
      </c>
      <c r="D49" t="s">
        <v>157</v>
      </c>
      <c r="E49">
        <v>31</v>
      </c>
      <c r="F49">
        <v>44</v>
      </c>
      <c r="G49">
        <v>50</v>
      </c>
      <c r="H49">
        <v>56</v>
      </c>
      <c r="I49">
        <v>19</v>
      </c>
      <c r="J49">
        <v>69</v>
      </c>
      <c r="K49" t="s">
        <v>905</v>
      </c>
      <c r="L49" t="s">
        <v>540</v>
      </c>
    </row>
    <row r="50" spans="1:15" x14ac:dyDescent="0.25">
      <c r="A50" t="s">
        <v>160</v>
      </c>
      <c r="B50" t="s">
        <v>161</v>
      </c>
      <c r="C50" t="s">
        <v>162</v>
      </c>
      <c r="D50" t="s">
        <v>163</v>
      </c>
      <c r="E50">
        <v>38</v>
      </c>
      <c r="F50">
        <v>50</v>
      </c>
      <c r="G50">
        <v>63</v>
      </c>
      <c r="H50">
        <v>63</v>
      </c>
      <c r="I50">
        <v>19</v>
      </c>
      <c r="J50">
        <v>69</v>
      </c>
      <c r="K50" t="s">
        <v>496</v>
      </c>
      <c r="L50" t="s">
        <v>207</v>
      </c>
    </row>
    <row r="51" spans="1:15" x14ac:dyDescent="0.25">
      <c r="A51" t="s">
        <v>164</v>
      </c>
      <c r="B51" t="s">
        <v>165</v>
      </c>
      <c r="C51" t="s">
        <v>166</v>
      </c>
      <c r="D51" t="s">
        <v>167</v>
      </c>
      <c r="E51">
        <v>38</v>
      </c>
      <c r="F51">
        <v>44</v>
      </c>
      <c r="G51">
        <v>56</v>
      </c>
      <c r="H51">
        <v>38</v>
      </c>
      <c r="I51">
        <v>38</v>
      </c>
      <c r="J51">
        <v>56</v>
      </c>
      <c r="K51" t="s">
        <v>168</v>
      </c>
      <c r="L51" t="s">
        <v>532</v>
      </c>
    </row>
    <row r="52" spans="1:15" x14ac:dyDescent="0.25">
      <c r="A52" t="s">
        <v>170</v>
      </c>
      <c r="B52" t="s">
        <v>171</v>
      </c>
      <c r="C52" t="s">
        <v>172</v>
      </c>
      <c r="D52" t="s">
        <v>173</v>
      </c>
      <c r="E52">
        <v>25</v>
      </c>
      <c r="F52">
        <v>31</v>
      </c>
      <c r="G52">
        <v>44</v>
      </c>
      <c r="H52">
        <v>38</v>
      </c>
      <c r="I52">
        <v>50</v>
      </c>
      <c r="J52">
        <v>50</v>
      </c>
      <c r="K52" t="s">
        <v>168</v>
      </c>
      <c r="L52" t="s">
        <v>906</v>
      </c>
    </row>
    <row r="53" spans="1:15" x14ac:dyDescent="0.25">
      <c r="A53" t="s">
        <v>174</v>
      </c>
      <c r="B53" t="s">
        <v>175</v>
      </c>
      <c r="C53" t="s">
        <v>176</v>
      </c>
      <c r="D53" t="s">
        <v>177</v>
      </c>
      <c r="E53">
        <v>31</v>
      </c>
      <c r="F53">
        <v>38</v>
      </c>
      <c r="G53">
        <v>50</v>
      </c>
      <c r="H53">
        <v>38</v>
      </c>
      <c r="I53">
        <v>44</v>
      </c>
      <c r="J53">
        <v>44</v>
      </c>
      <c r="K53" t="s">
        <v>55</v>
      </c>
      <c r="L53" t="s">
        <v>270</v>
      </c>
    </row>
    <row r="54" spans="1:15" x14ac:dyDescent="0.25">
      <c r="A54" t="s">
        <v>178</v>
      </c>
      <c r="B54" t="s">
        <v>179</v>
      </c>
      <c r="C54" t="s">
        <v>180</v>
      </c>
      <c r="D54" t="s">
        <v>181</v>
      </c>
      <c r="E54">
        <v>31</v>
      </c>
      <c r="F54">
        <v>38</v>
      </c>
      <c r="G54">
        <v>50</v>
      </c>
      <c r="H54">
        <v>44</v>
      </c>
      <c r="I54">
        <v>44</v>
      </c>
      <c r="J54">
        <v>50</v>
      </c>
      <c r="K54" t="s">
        <v>55</v>
      </c>
      <c r="L54" t="s">
        <v>342</v>
      </c>
    </row>
    <row r="55" spans="1:15" x14ac:dyDescent="0.25">
      <c r="A55" t="s">
        <v>183</v>
      </c>
      <c r="B55" t="s">
        <v>184</v>
      </c>
      <c r="C55" t="s">
        <v>185</v>
      </c>
      <c r="D55" t="s">
        <v>186</v>
      </c>
      <c r="E55">
        <v>56</v>
      </c>
      <c r="F55">
        <v>81</v>
      </c>
      <c r="G55">
        <v>81</v>
      </c>
      <c r="H55">
        <v>31</v>
      </c>
      <c r="I55">
        <v>44</v>
      </c>
      <c r="J55">
        <v>44</v>
      </c>
      <c r="K55" t="s">
        <v>187</v>
      </c>
    </row>
    <row r="56" spans="1:15" x14ac:dyDescent="0.25">
      <c r="A56" t="s">
        <v>188</v>
      </c>
      <c r="B56" t="s">
        <v>189</v>
      </c>
      <c r="C56" t="s">
        <v>190</v>
      </c>
      <c r="D56" t="s">
        <v>191</v>
      </c>
      <c r="E56">
        <v>25</v>
      </c>
      <c r="F56">
        <v>56</v>
      </c>
      <c r="G56">
        <v>44</v>
      </c>
      <c r="H56">
        <v>31</v>
      </c>
      <c r="I56">
        <v>19</v>
      </c>
      <c r="J56">
        <v>63</v>
      </c>
      <c r="K56" t="s">
        <v>588</v>
      </c>
    </row>
    <row r="57" spans="1:15" x14ac:dyDescent="0.25">
      <c r="A57" t="s">
        <v>193</v>
      </c>
      <c r="B57" t="s">
        <v>194</v>
      </c>
    </row>
    <row r="58" spans="1:15" x14ac:dyDescent="0.25">
      <c r="A58" t="s">
        <v>195</v>
      </c>
      <c r="B58" t="s">
        <v>196</v>
      </c>
    </row>
    <row r="60" spans="1:15" x14ac:dyDescent="0.25">
      <c r="A60" t="s">
        <v>907</v>
      </c>
      <c r="B60" t="s">
        <v>48</v>
      </c>
    </row>
    <row r="61" spans="1:15" x14ac:dyDescent="0.25">
      <c r="A61" t="s">
        <v>197</v>
      </c>
      <c r="B61" t="s">
        <v>198</v>
      </c>
    </row>
    <row r="62" spans="1:15" x14ac:dyDescent="0.25">
      <c r="A62" t="s">
        <v>51</v>
      </c>
      <c r="B62" t="s">
        <v>199</v>
      </c>
      <c r="C62" t="s">
        <v>200</v>
      </c>
      <c r="D62" t="s">
        <v>186</v>
      </c>
      <c r="E62">
        <v>25</v>
      </c>
      <c r="F62">
        <v>69</v>
      </c>
      <c r="G62">
        <v>6</v>
      </c>
      <c r="H62">
        <v>13</v>
      </c>
      <c r="I62">
        <v>50</v>
      </c>
      <c r="J62">
        <v>31</v>
      </c>
      <c r="K62">
        <v>38</v>
      </c>
      <c r="L62">
        <v>25</v>
      </c>
      <c r="M62" t="s">
        <v>201</v>
      </c>
      <c r="N62">
        <v>4</v>
      </c>
      <c r="O62" t="s">
        <v>56</v>
      </c>
    </row>
    <row r="63" spans="1:15" x14ac:dyDescent="0.25">
      <c r="A63" t="s">
        <v>57</v>
      </c>
      <c r="B63" t="s">
        <v>202</v>
      </c>
      <c r="C63" t="s">
        <v>203</v>
      </c>
      <c r="D63" t="s">
        <v>191</v>
      </c>
      <c r="E63">
        <v>25</v>
      </c>
      <c r="F63">
        <v>69</v>
      </c>
      <c r="G63">
        <v>13</v>
      </c>
      <c r="H63">
        <v>13</v>
      </c>
      <c r="I63">
        <v>31</v>
      </c>
      <c r="J63">
        <v>38</v>
      </c>
      <c r="K63">
        <v>31</v>
      </c>
      <c r="L63">
        <v>50</v>
      </c>
      <c r="M63" t="s">
        <v>55</v>
      </c>
      <c r="N63">
        <v>2</v>
      </c>
      <c r="O63" t="s">
        <v>514</v>
      </c>
    </row>
    <row r="64" spans="1:15" x14ac:dyDescent="0.25">
      <c r="A64" t="s">
        <v>61</v>
      </c>
      <c r="B64" t="s">
        <v>204</v>
      </c>
      <c r="C64" t="s">
        <v>205</v>
      </c>
      <c r="D64" t="s">
        <v>206</v>
      </c>
      <c r="E64">
        <v>38</v>
      </c>
      <c r="F64">
        <v>69</v>
      </c>
      <c r="G64">
        <v>31</v>
      </c>
      <c r="H64">
        <v>50</v>
      </c>
      <c r="I64">
        <v>50</v>
      </c>
      <c r="J64">
        <v>25</v>
      </c>
      <c r="K64" t="s">
        <v>469</v>
      </c>
      <c r="L64">
        <v>2</v>
      </c>
      <c r="M64">
        <v>2</v>
      </c>
      <c r="N64" t="s">
        <v>514</v>
      </c>
    </row>
    <row r="65" spans="1:14" x14ac:dyDescent="0.25">
      <c r="A65" t="s">
        <v>67</v>
      </c>
      <c r="B65" t="s">
        <v>208</v>
      </c>
      <c r="C65" t="s">
        <v>209</v>
      </c>
      <c r="D65" t="s">
        <v>210</v>
      </c>
      <c r="E65">
        <v>38</v>
      </c>
      <c r="F65">
        <v>69</v>
      </c>
      <c r="G65">
        <v>44</v>
      </c>
      <c r="H65">
        <v>31</v>
      </c>
      <c r="I65">
        <v>50</v>
      </c>
      <c r="J65">
        <v>63</v>
      </c>
      <c r="K65" t="s">
        <v>106</v>
      </c>
      <c r="L65">
        <v>5</v>
      </c>
      <c r="M65">
        <v>4</v>
      </c>
      <c r="N65" t="s">
        <v>517</v>
      </c>
    </row>
    <row r="66" spans="1:14" x14ac:dyDescent="0.25">
      <c r="A66" t="s">
        <v>73</v>
      </c>
      <c r="B66" t="s">
        <v>211</v>
      </c>
      <c r="C66" t="s">
        <v>212</v>
      </c>
      <c r="D66" t="s">
        <v>76</v>
      </c>
      <c r="E66">
        <v>38</v>
      </c>
      <c r="F66">
        <v>69</v>
      </c>
      <c r="G66">
        <v>31</v>
      </c>
      <c r="H66">
        <v>25</v>
      </c>
      <c r="I66">
        <v>50</v>
      </c>
      <c r="J66">
        <v>25</v>
      </c>
      <c r="K66" t="s">
        <v>469</v>
      </c>
      <c r="L66">
        <v>1</v>
      </c>
      <c r="M66">
        <v>3</v>
      </c>
      <c r="N66" t="s">
        <v>514</v>
      </c>
    </row>
    <row r="67" spans="1:14" x14ac:dyDescent="0.25">
      <c r="A67" t="s">
        <v>78</v>
      </c>
      <c r="B67" t="s">
        <v>213</v>
      </c>
      <c r="C67" t="s">
        <v>214</v>
      </c>
      <c r="D67" t="s">
        <v>215</v>
      </c>
      <c r="E67">
        <v>38</v>
      </c>
      <c r="F67">
        <v>69</v>
      </c>
      <c r="G67">
        <v>38</v>
      </c>
      <c r="H67">
        <v>25</v>
      </c>
      <c r="I67">
        <v>50</v>
      </c>
      <c r="J67">
        <v>25</v>
      </c>
      <c r="K67" t="s">
        <v>77</v>
      </c>
      <c r="L67">
        <v>1</v>
      </c>
      <c r="M67">
        <v>2</v>
      </c>
      <c r="N67" t="s">
        <v>514</v>
      </c>
    </row>
    <row r="68" spans="1:14" x14ac:dyDescent="0.25">
      <c r="A68" t="s">
        <v>82</v>
      </c>
      <c r="B68" t="s">
        <v>216</v>
      </c>
      <c r="C68" t="s">
        <v>217</v>
      </c>
      <c r="D68" t="s">
        <v>85</v>
      </c>
      <c r="E68">
        <v>38</v>
      </c>
      <c r="F68">
        <v>69</v>
      </c>
      <c r="G68">
        <v>38</v>
      </c>
      <c r="H68">
        <v>13</v>
      </c>
      <c r="I68">
        <v>50</v>
      </c>
      <c r="J68">
        <v>69</v>
      </c>
      <c r="K68" t="s">
        <v>201</v>
      </c>
      <c r="L68">
        <v>5</v>
      </c>
      <c r="M68">
        <v>5</v>
      </c>
      <c r="N68" t="s">
        <v>517</v>
      </c>
    </row>
    <row r="69" spans="1:14" x14ac:dyDescent="0.25">
      <c r="A69" t="s">
        <v>88</v>
      </c>
      <c r="B69" t="s">
        <v>218</v>
      </c>
      <c r="C69" t="s">
        <v>75</v>
      </c>
      <c r="D69" t="s">
        <v>105</v>
      </c>
      <c r="E69">
        <v>44</v>
      </c>
      <c r="F69">
        <v>69</v>
      </c>
      <c r="G69">
        <v>38</v>
      </c>
      <c r="H69">
        <v>13</v>
      </c>
      <c r="I69">
        <v>50</v>
      </c>
      <c r="J69">
        <v>63</v>
      </c>
      <c r="K69" t="s">
        <v>201</v>
      </c>
      <c r="L69">
        <v>4</v>
      </c>
      <c r="M69">
        <v>7</v>
      </c>
      <c r="N69" t="s">
        <v>517</v>
      </c>
    </row>
    <row r="70" spans="1:14" x14ac:dyDescent="0.25">
      <c r="A70" t="s">
        <v>93</v>
      </c>
      <c r="B70" t="s">
        <v>219</v>
      </c>
      <c r="C70" t="s">
        <v>220</v>
      </c>
      <c r="D70" t="s">
        <v>91</v>
      </c>
      <c r="E70">
        <v>38</v>
      </c>
      <c r="F70">
        <v>69</v>
      </c>
      <c r="G70">
        <v>38</v>
      </c>
      <c r="H70">
        <v>13</v>
      </c>
      <c r="I70">
        <v>50</v>
      </c>
      <c r="J70">
        <v>44</v>
      </c>
      <c r="K70" t="s">
        <v>201</v>
      </c>
      <c r="L70">
        <v>3</v>
      </c>
      <c r="M70">
        <v>6</v>
      </c>
      <c r="N70" t="s">
        <v>514</v>
      </c>
    </row>
    <row r="71" spans="1:14" x14ac:dyDescent="0.25">
      <c r="A71" t="s">
        <v>97</v>
      </c>
      <c r="B71" t="s">
        <v>221</v>
      </c>
      <c r="C71" t="s">
        <v>222</v>
      </c>
      <c r="D71" t="s">
        <v>110</v>
      </c>
      <c r="E71">
        <v>25</v>
      </c>
      <c r="F71">
        <v>69</v>
      </c>
      <c r="G71">
        <v>25</v>
      </c>
      <c r="H71">
        <v>13</v>
      </c>
      <c r="I71">
        <v>50</v>
      </c>
      <c r="J71">
        <v>44</v>
      </c>
      <c r="K71" t="s">
        <v>201</v>
      </c>
      <c r="L71">
        <v>3</v>
      </c>
      <c r="M71">
        <v>7</v>
      </c>
      <c r="N71" t="s">
        <v>514</v>
      </c>
    </row>
    <row r="72" spans="1:14" x14ac:dyDescent="0.25">
      <c r="A72" t="s">
        <v>102</v>
      </c>
      <c r="B72" t="s">
        <v>223</v>
      </c>
      <c r="C72" t="s">
        <v>224</v>
      </c>
      <c r="D72" t="s">
        <v>225</v>
      </c>
      <c r="E72">
        <v>25</v>
      </c>
      <c r="F72">
        <v>69</v>
      </c>
      <c r="G72">
        <v>25</v>
      </c>
      <c r="H72">
        <v>50</v>
      </c>
      <c r="I72">
        <v>50</v>
      </c>
      <c r="J72">
        <v>38</v>
      </c>
      <c r="K72" t="s">
        <v>201</v>
      </c>
      <c r="L72">
        <v>2</v>
      </c>
      <c r="M72">
        <v>5</v>
      </c>
      <c r="N72" t="s">
        <v>514</v>
      </c>
    </row>
    <row r="73" spans="1:14" x14ac:dyDescent="0.25">
      <c r="A73" t="s">
        <v>107</v>
      </c>
      <c r="B73" t="s">
        <v>226</v>
      </c>
      <c r="C73" t="s">
        <v>227</v>
      </c>
      <c r="D73" t="s">
        <v>228</v>
      </c>
      <c r="E73">
        <v>25</v>
      </c>
      <c r="F73">
        <v>69</v>
      </c>
      <c r="G73">
        <v>19</v>
      </c>
      <c r="H73">
        <v>50</v>
      </c>
      <c r="I73">
        <v>50</v>
      </c>
      <c r="J73">
        <v>31</v>
      </c>
      <c r="K73" t="s">
        <v>201</v>
      </c>
      <c r="L73">
        <v>1</v>
      </c>
      <c r="M73">
        <v>4</v>
      </c>
      <c r="N73" t="s">
        <v>514</v>
      </c>
    </row>
    <row r="74" spans="1:14" x14ac:dyDescent="0.25">
      <c r="A74" t="s">
        <v>111</v>
      </c>
      <c r="B74" t="s">
        <v>229</v>
      </c>
      <c r="C74" t="s">
        <v>230</v>
      </c>
      <c r="D74" t="s">
        <v>231</v>
      </c>
      <c r="E74">
        <v>25</v>
      </c>
      <c r="F74">
        <v>69</v>
      </c>
      <c r="G74">
        <v>25</v>
      </c>
      <c r="H74">
        <v>50</v>
      </c>
    </row>
    <row r="75" spans="1:14" x14ac:dyDescent="0.25">
      <c r="A75" t="s">
        <v>115</v>
      </c>
      <c r="B75" t="s">
        <v>232</v>
      </c>
      <c r="C75" t="s">
        <v>233</v>
      </c>
      <c r="D75" t="s">
        <v>126</v>
      </c>
      <c r="E75">
        <v>25</v>
      </c>
      <c r="F75">
        <v>69</v>
      </c>
      <c r="G75">
        <v>25</v>
      </c>
      <c r="H75">
        <v>50</v>
      </c>
    </row>
    <row r="76" spans="1:14" x14ac:dyDescent="0.25">
      <c r="A76" t="s">
        <v>119</v>
      </c>
      <c r="B76" t="s">
        <v>234</v>
      </c>
      <c r="C76" t="s">
        <v>235</v>
      </c>
      <c r="D76" t="s">
        <v>236</v>
      </c>
      <c r="E76">
        <v>25</v>
      </c>
      <c r="F76">
        <v>69</v>
      </c>
      <c r="G76">
        <v>38</v>
      </c>
      <c r="H76">
        <v>38</v>
      </c>
    </row>
    <row r="77" spans="1:14" x14ac:dyDescent="0.25">
      <c r="A77" t="s">
        <v>123</v>
      </c>
      <c r="B77" t="s">
        <v>237</v>
      </c>
      <c r="C77" t="s">
        <v>238</v>
      </c>
      <c r="D77" t="s">
        <v>239</v>
      </c>
      <c r="E77">
        <v>25</v>
      </c>
      <c r="F77">
        <v>69</v>
      </c>
      <c r="G77">
        <v>19</v>
      </c>
      <c r="H77">
        <v>63</v>
      </c>
    </row>
    <row r="78" spans="1:14" x14ac:dyDescent="0.25">
      <c r="A78" t="s">
        <v>127</v>
      </c>
      <c r="B78" t="s">
        <v>240</v>
      </c>
      <c r="C78" t="s">
        <v>117</v>
      </c>
      <c r="D78" t="s">
        <v>241</v>
      </c>
      <c r="E78">
        <v>25</v>
      </c>
      <c r="F78">
        <v>69</v>
      </c>
      <c r="G78">
        <v>19</v>
      </c>
      <c r="H78">
        <v>56</v>
      </c>
    </row>
    <row r="79" spans="1:14" x14ac:dyDescent="0.25">
      <c r="A79" t="s">
        <v>131</v>
      </c>
      <c r="B79" t="s">
        <v>242</v>
      </c>
      <c r="C79" t="s">
        <v>243</v>
      </c>
      <c r="D79" t="s">
        <v>133</v>
      </c>
      <c r="E79">
        <v>25</v>
      </c>
      <c r="F79">
        <v>31</v>
      </c>
      <c r="G79">
        <v>31</v>
      </c>
      <c r="H79">
        <v>56</v>
      </c>
      <c r="I79">
        <v>19</v>
      </c>
      <c r="J79">
        <v>25</v>
      </c>
      <c r="K79" t="s">
        <v>244</v>
      </c>
      <c r="L79" t="s">
        <v>527</v>
      </c>
    </row>
    <row r="80" spans="1:14" x14ac:dyDescent="0.25">
      <c r="A80" t="s">
        <v>135</v>
      </c>
      <c r="B80" t="s">
        <v>245</v>
      </c>
      <c r="C80" t="s">
        <v>246</v>
      </c>
      <c r="D80" t="s">
        <v>247</v>
      </c>
      <c r="E80">
        <v>25</v>
      </c>
      <c r="F80">
        <v>31</v>
      </c>
      <c r="G80">
        <v>25</v>
      </c>
      <c r="H80">
        <v>50</v>
      </c>
      <c r="I80">
        <v>19</v>
      </c>
      <c r="J80">
        <v>19</v>
      </c>
      <c r="K80" t="s">
        <v>905</v>
      </c>
      <c r="L80" t="s">
        <v>527</v>
      </c>
    </row>
    <row r="81" spans="1:12" x14ac:dyDescent="0.25">
      <c r="A81" t="s">
        <v>139</v>
      </c>
      <c r="B81" t="s">
        <v>249</v>
      </c>
      <c r="C81" t="s">
        <v>250</v>
      </c>
      <c r="D81" t="s">
        <v>251</v>
      </c>
      <c r="E81">
        <v>25</v>
      </c>
      <c r="F81">
        <v>31</v>
      </c>
      <c r="G81">
        <v>38</v>
      </c>
      <c r="H81">
        <v>50</v>
      </c>
      <c r="I81">
        <v>19</v>
      </c>
      <c r="J81">
        <v>63</v>
      </c>
      <c r="K81" t="s">
        <v>908</v>
      </c>
      <c r="L81" t="s">
        <v>72</v>
      </c>
    </row>
    <row r="82" spans="1:12" x14ac:dyDescent="0.25">
      <c r="A82" t="s">
        <v>143</v>
      </c>
      <c r="B82" t="s">
        <v>252</v>
      </c>
      <c r="C82" t="s">
        <v>176</v>
      </c>
      <c r="D82" t="s">
        <v>152</v>
      </c>
      <c r="E82">
        <v>25</v>
      </c>
      <c r="F82">
        <v>31</v>
      </c>
      <c r="G82">
        <v>38</v>
      </c>
      <c r="H82">
        <v>50</v>
      </c>
      <c r="I82">
        <v>25</v>
      </c>
      <c r="J82">
        <v>38</v>
      </c>
      <c r="K82" t="s">
        <v>391</v>
      </c>
      <c r="L82" t="s">
        <v>532</v>
      </c>
    </row>
    <row r="83" spans="1:12" x14ac:dyDescent="0.25">
      <c r="A83" t="s">
        <v>149</v>
      </c>
      <c r="B83" t="s">
        <v>253</v>
      </c>
      <c r="C83" t="s">
        <v>254</v>
      </c>
      <c r="D83" t="s">
        <v>146</v>
      </c>
      <c r="E83">
        <v>25</v>
      </c>
      <c r="F83">
        <v>31</v>
      </c>
      <c r="G83">
        <v>31</v>
      </c>
      <c r="H83">
        <v>31</v>
      </c>
      <c r="I83">
        <v>25</v>
      </c>
      <c r="J83">
        <v>31</v>
      </c>
      <c r="K83" t="s">
        <v>905</v>
      </c>
      <c r="L83" t="s">
        <v>565</v>
      </c>
    </row>
    <row r="84" spans="1:12" x14ac:dyDescent="0.25">
      <c r="A84" t="s">
        <v>154</v>
      </c>
      <c r="B84" t="s">
        <v>256</v>
      </c>
      <c r="C84" t="s">
        <v>129</v>
      </c>
      <c r="D84" t="s">
        <v>257</v>
      </c>
      <c r="E84">
        <v>25</v>
      </c>
      <c r="F84">
        <v>31</v>
      </c>
      <c r="G84">
        <v>31</v>
      </c>
      <c r="H84">
        <v>44</v>
      </c>
      <c r="I84">
        <v>25</v>
      </c>
      <c r="J84">
        <v>50</v>
      </c>
      <c r="K84" t="s">
        <v>391</v>
      </c>
      <c r="L84" t="s">
        <v>532</v>
      </c>
    </row>
    <row r="85" spans="1:12" x14ac:dyDescent="0.25">
      <c r="A85" t="s">
        <v>160</v>
      </c>
      <c r="B85" t="s">
        <v>258</v>
      </c>
      <c r="C85" t="s">
        <v>180</v>
      </c>
      <c r="D85" t="s">
        <v>118</v>
      </c>
      <c r="E85">
        <v>25</v>
      </c>
      <c r="F85">
        <v>31</v>
      </c>
      <c r="G85">
        <v>31</v>
      </c>
      <c r="H85">
        <v>44</v>
      </c>
      <c r="I85">
        <v>25</v>
      </c>
      <c r="J85">
        <v>38</v>
      </c>
      <c r="K85" t="s">
        <v>909</v>
      </c>
      <c r="L85" t="s">
        <v>517</v>
      </c>
    </row>
    <row r="86" spans="1:12" x14ac:dyDescent="0.25">
      <c r="A86" t="s">
        <v>164</v>
      </c>
      <c r="B86" t="s">
        <v>259</v>
      </c>
      <c r="C86" t="s">
        <v>260</v>
      </c>
      <c r="D86" t="s">
        <v>177</v>
      </c>
      <c r="E86">
        <v>25</v>
      </c>
      <c r="F86">
        <v>31</v>
      </c>
      <c r="G86">
        <v>38</v>
      </c>
      <c r="H86">
        <v>38</v>
      </c>
      <c r="I86">
        <v>31</v>
      </c>
      <c r="J86">
        <v>31</v>
      </c>
      <c r="K86" t="s">
        <v>168</v>
      </c>
      <c r="L86" t="s">
        <v>775</v>
      </c>
    </row>
    <row r="87" spans="1:12" x14ac:dyDescent="0.25">
      <c r="A87" t="s">
        <v>170</v>
      </c>
      <c r="B87" t="s">
        <v>261</v>
      </c>
      <c r="C87" t="s">
        <v>262</v>
      </c>
      <c r="D87" t="s">
        <v>167</v>
      </c>
      <c r="E87">
        <v>25</v>
      </c>
      <c r="F87">
        <v>31</v>
      </c>
      <c r="G87">
        <v>38</v>
      </c>
      <c r="H87">
        <v>38</v>
      </c>
      <c r="I87">
        <v>31</v>
      </c>
      <c r="J87">
        <v>31</v>
      </c>
      <c r="K87" t="s">
        <v>168</v>
      </c>
      <c r="L87" t="s">
        <v>532</v>
      </c>
    </row>
    <row r="88" spans="1:12" x14ac:dyDescent="0.25">
      <c r="A88" t="s">
        <v>174</v>
      </c>
      <c r="B88" t="s">
        <v>263</v>
      </c>
      <c r="C88" t="s">
        <v>264</v>
      </c>
      <c r="D88" t="s">
        <v>265</v>
      </c>
      <c r="E88">
        <v>25</v>
      </c>
      <c r="F88">
        <v>31</v>
      </c>
      <c r="G88">
        <v>38</v>
      </c>
      <c r="H88">
        <v>44</v>
      </c>
      <c r="I88">
        <v>44</v>
      </c>
      <c r="J88">
        <v>44</v>
      </c>
      <c r="K88" t="s">
        <v>106</v>
      </c>
      <c r="L88" t="s">
        <v>906</v>
      </c>
    </row>
    <row r="89" spans="1:12" x14ac:dyDescent="0.25">
      <c r="A89" t="s">
        <v>178</v>
      </c>
      <c r="B89" t="s">
        <v>266</v>
      </c>
      <c r="C89" t="s">
        <v>267</v>
      </c>
      <c r="D89" t="s">
        <v>268</v>
      </c>
      <c r="E89">
        <v>25</v>
      </c>
      <c r="F89">
        <v>31</v>
      </c>
      <c r="G89">
        <v>44</v>
      </c>
      <c r="H89">
        <v>38</v>
      </c>
      <c r="I89">
        <v>38</v>
      </c>
      <c r="J89">
        <v>44</v>
      </c>
      <c r="K89" t="s">
        <v>106</v>
      </c>
      <c r="L89" t="s">
        <v>906</v>
      </c>
    </row>
    <row r="90" spans="1:12" x14ac:dyDescent="0.25">
      <c r="A90" t="s">
        <v>183</v>
      </c>
      <c r="B90" t="s">
        <v>271</v>
      </c>
      <c r="C90" t="s">
        <v>272</v>
      </c>
      <c r="D90" t="s">
        <v>273</v>
      </c>
      <c r="E90">
        <v>56</v>
      </c>
      <c r="F90">
        <v>81</v>
      </c>
      <c r="G90">
        <v>81</v>
      </c>
      <c r="H90">
        <v>31</v>
      </c>
      <c r="I90">
        <v>38</v>
      </c>
      <c r="J90">
        <v>38</v>
      </c>
      <c r="K90" t="s">
        <v>274</v>
      </c>
    </row>
    <row r="91" spans="1:12" x14ac:dyDescent="0.25">
      <c r="A91" t="s">
        <v>188</v>
      </c>
      <c r="B91" t="s">
        <v>275</v>
      </c>
      <c r="C91" t="s">
        <v>95</v>
      </c>
      <c r="D91" t="s">
        <v>276</v>
      </c>
      <c r="E91">
        <v>25</v>
      </c>
      <c r="F91">
        <v>56</v>
      </c>
      <c r="G91">
        <v>44</v>
      </c>
      <c r="H91">
        <v>31</v>
      </c>
      <c r="I91">
        <v>75</v>
      </c>
      <c r="J91">
        <v>56</v>
      </c>
      <c r="K91" t="s">
        <v>582</v>
      </c>
    </row>
    <row r="92" spans="1:12" x14ac:dyDescent="0.25">
      <c r="A92" t="s">
        <v>193</v>
      </c>
      <c r="B92" t="s">
        <v>278</v>
      </c>
    </row>
    <row r="93" spans="1:12" x14ac:dyDescent="0.25">
      <c r="A93" t="s">
        <v>195</v>
      </c>
      <c r="B93" t="s">
        <v>278</v>
      </c>
    </row>
    <row r="95" spans="1:12" x14ac:dyDescent="0.25">
      <c r="A95" t="s">
        <v>910</v>
      </c>
      <c r="B95" t="s">
        <v>48</v>
      </c>
    </row>
    <row r="96" spans="1:12" x14ac:dyDescent="0.25">
      <c r="A96" t="s">
        <v>279</v>
      </c>
      <c r="B96" t="s">
        <v>280</v>
      </c>
    </row>
    <row r="97" spans="1:15" x14ac:dyDescent="0.25">
      <c r="A97" t="s">
        <v>51</v>
      </c>
      <c r="B97" t="s">
        <v>281</v>
      </c>
      <c r="C97" t="s">
        <v>282</v>
      </c>
      <c r="D97" t="s">
        <v>283</v>
      </c>
      <c r="E97">
        <v>25</v>
      </c>
      <c r="F97">
        <v>69</v>
      </c>
      <c r="G97">
        <v>6</v>
      </c>
      <c r="H97">
        <v>13</v>
      </c>
      <c r="I97">
        <v>81</v>
      </c>
      <c r="J97">
        <v>69</v>
      </c>
      <c r="K97">
        <v>63</v>
      </c>
      <c r="L97">
        <v>69</v>
      </c>
      <c r="M97" t="s">
        <v>201</v>
      </c>
      <c r="N97">
        <v>10</v>
      </c>
      <c r="O97" t="s">
        <v>56</v>
      </c>
    </row>
    <row r="98" spans="1:15" x14ac:dyDescent="0.25">
      <c r="A98" t="s">
        <v>57</v>
      </c>
      <c r="B98" t="s">
        <v>284</v>
      </c>
      <c r="C98" t="s">
        <v>95</v>
      </c>
      <c r="D98" t="s">
        <v>285</v>
      </c>
      <c r="E98">
        <v>25</v>
      </c>
      <c r="F98">
        <v>69</v>
      </c>
      <c r="G98">
        <v>13</v>
      </c>
      <c r="H98">
        <v>13</v>
      </c>
      <c r="I98">
        <v>44</v>
      </c>
      <c r="J98">
        <v>44</v>
      </c>
      <c r="K98">
        <v>25</v>
      </c>
      <c r="L98">
        <v>50</v>
      </c>
      <c r="M98" t="s">
        <v>55</v>
      </c>
      <c r="N98">
        <v>4</v>
      </c>
      <c r="O98" t="s">
        <v>514</v>
      </c>
    </row>
    <row r="99" spans="1:15" x14ac:dyDescent="0.25">
      <c r="A99" t="s">
        <v>61</v>
      </c>
      <c r="B99" t="s">
        <v>286</v>
      </c>
      <c r="C99" t="s">
        <v>287</v>
      </c>
      <c r="D99" t="s">
        <v>288</v>
      </c>
      <c r="E99">
        <v>44</v>
      </c>
      <c r="F99">
        <v>69</v>
      </c>
      <c r="G99">
        <v>38</v>
      </c>
      <c r="H99">
        <v>63</v>
      </c>
      <c r="I99">
        <v>50</v>
      </c>
      <c r="J99">
        <v>25</v>
      </c>
      <c r="K99" t="s">
        <v>289</v>
      </c>
      <c r="L99">
        <v>2</v>
      </c>
      <c r="M99">
        <v>9</v>
      </c>
      <c r="N99" t="s">
        <v>134</v>
      </c>
    </row>
    <row r="100" spans="1:15" x14ac:dyDescent="0.25">
      <c r="A100" t="s">
        <v>67</v>
      </c>
      <c r="B100" t="s">
        <v>290</v>
      </c>
      <c r="C100" t="s">
        <v>291</v>
      </c>
      <c r="D100" t="s">
        <v>292</v>
      </c>
      <c r="E100">
        <v>44</v>
      </c>
      <c r="F100">
        <v>69</v>
      </c>
      <c r="G100">
        <v>31</v>
      </c>
      <c r="H100">
        <v>88</v>
      </c>
      <c r="I100">
        <v>50</v>
      </c>
      <c r="J100">
        <v>44</v>
      </c>
      <c r="K100" t="s">
        <v>77</v>
      </c>
      <c r="L100">
        <v>5</v>
      </c>
      <c r="M100">
        <v>7</v>
      </c>
      <c r="N100" t="s">
        <v>72</v>
      </c>
    </row>
    <row r="101" spans="1:15" x14ac:dyDescent="0.25">
      <c r="A101" t="s">
        <v>73</v>
      </c>
      <c r="B101" t="s">
        <v>293</v>
      </c>
      <c r="C101" t="s">
        <v>262</v>
      </c>
      <c r="D101" t="s">
        <v>210</v>
      </c>
      <c r="E101">
        <v>44</v>
      </c>
      <c r="F101">
        <v>69</v>
      </c>
      <c r="G101">
        <v>38</v>
      </c>
      <c r="H101">
        <v>44</v>
      </c>
      <c r="I101">
        <v>50</v>
      </c>
      <c r="J101">
        <v>25</v>
      </c>
      <c r="K101" t="s">
        <v>106</v>
      </c>
      <c r="L101">
        <v>2</v>
      </c>
      <c r="M101">
        <v>7</v>
      </c>
      <c r="N101" t="s">
        <v>134</v>
      </c>
    </row>
    <row r="102" spans="1:15" x14ac:dyDescent="0.25">
      <c r="A102" t="s">
        <v>78</v>
      </c>
      <c r="B102" t="s">
        <v>294</v>
      </c>
      <c r="C102" t="s">
        <v>295</v>
      </c>
      <c r="D102" t="s">
        <v>76</v>
      </c>
      <c r="E102">
        <v>38</v>
      </c>
      <c r="F102">
        <v>69</v>
      </c>
      <c r="G102">
        <v>38</v>
      </c>
      <c r="H102">
        <v>25</v>
      </c>
      <c r="I102">
        <v>50</v>
      </c>
      <c r="J102">
        <v>38</v>
      </c>
      <c r="K102" t="s">
        <v>469</v>
      </c>
      <c r="L102">
        <v>4</v>
      </c>
      <c r="M102">
        <v>7</v>
      </c>
      <c r="N102" t="s">
        <v>134</v>
      </c>
    </row>
    <row r="103" spans="1:15" x14ac:dyDescent="0.25">
      <c r="A103" t="s">
        <v>82</v>
      </c>
      <c r="B103" t="s">
        <v>296</v>
      </c>
      <c r="C103" t="s">
        <v>297</v>
      </c>
      <c r="D103" t="s">
        <v>91</v>
      </c>
      <c r="E103">
        <v>31</v>
      </c>
      <c r="F103">
        <v>69</v>
      </c>
      <c r="G103">
        <v>44</v>
      </c>
      <c r="H103">
        <v>13</v>
      </c>
      <c r="I103">
        <v>50</v>
      </c>
      <c r="J103">
        <v>69</v>
      </c>
      <c r="K103" t="s">
        <v>201</v>
      </c>
      <c r="L103">
        <v>5</v>
      </c>
      <c r="M103">
        <v>10</v>
      </c>
      <c r="N103" t="s">
        <v>72</v>
      </c>
    </row>
    <row r="104" spans="1:15" x14ac:dyDescent="0.25">
      <c r="A104" t="s">
        <v>88</v>
      </c>
      <c r="B104" t="s">
        <v>298</v>
      </c>
      <c r="C104" t="s">
        <v>180</v>
      </c>
      <c r="D104" t="s">
        <v>100</v>
      </c>
      <c r="E104">
        <v>38</v>
      </c>
      <c r="F104">
        <v>69</v>
      </c>
      <c r="G104">
        <v>50</v>
      </c>
      <c r="H104">
        <v>13</v>
      </c>
      <c r="I104">
        <v>50</v>
      </c>
      <c r="J104">
        <v>63</v>
      </c>
      <c r="K104" t="s">
        <v>201</v>
      </c>
      <c r="L104">
        <v>6</v>
      </c>
      <c r="M104">
        <v>11</v>
      </c>
      <c r="N104" t="s">
        <v>565</v>
      </c>
    </row>
    <row r="105" spans="1:15" x14ac:dyDescent="0.25">
      <c r="A105" t="s">
        <v>93</v>
      </c>
      <c r="B105" t="s">
        <v>300</v>
      </c>
      <c r="C105" t="s">
        <v>301</v>
      </c>
      <c r="D105" t="s">
        <v>302</v>
      </c>
      <c r="E105">
        <v>25</v>
      </c>
      <c r="F105">
        <v>69</v>
      </c>
      <c r="G105">
        <v>19</v>
      </c>
      <c r="H105">
        <v>13</v>
      </c>
      <c r="I105">
        <v>50</v>
      </c>
      <c r="J105">
        <v>44</v>
      </c>
      <c r="K105" t="s">
        <v>201</v>
      </c>
      <c r="L105">
        <v>9</v>
      </c>
      <c r="M105">
        <v>8</v>
      </c>
      <c r="N105" t="s">
        <v>134</v>
      </c>
    </row>
    <row r="106" spans="1:15" x14ac:dyDescent="0.25">
      <c r="A106" t="s">
        <v>97</v>
      </c>
      <c r="B106" t="s">
        <v>303</v>
      </c>
      <c r="C106" t="s">
        <v>304</v>
      </c>
      <c r="D106" t="s">
        <v>228</v>
      </c>
      <c r="E106">
        <v>25</v>
      </c>
      <c r="F106">
        <v>69</v>
      </c>
      <c r="G106">
        <v>25</v>
      </c>
      <c r="H106">
        <v>13</v>
      </c>
      <c r="I106">
        <v>50</v>
      </c>
      <c r="J106">
        <v>50</v>
      </c>
      <c r="K106" t="s">
        <v>201</v>
      </c>
      <c r="L106">
        <v>8</v>
      </c>
      <c r="M106">
        <v>10</v>
      </c>
      <c r="N106" t="s">
        <v>514</v>
      </c>
    </row>
    <row r="107" spans="1:15" x14ac:dyDescent="0.25">
      <c r="A107" t="s">
        <v>102</v>
      </c>
      <c r="B107" t="s">
        <v>305</v>
      </c>
      <c r="C107" t="s">
        <v>205</v>
      </c>
      <c r="D107" t="s">
        <v>85</v>
      </c>
      <c r="E107">
        <v>25</v>
      </c>
      <c r="F107">
        <v>69</v>
      </c>
      <c r="G107">
        <v>38</v>
      </c>
      <c r="H107">
        <v>56</v>
      </c>
      <c r="I107">
        <v>50</v>
      </c>
      <c r="J107">
        <v>50</v>
      </c>
      <c r="K107" t="s">
        <v>201</v>
      </c>
      <c r="L107">
        <v>6</v>
      </c>
      <c r="M107">
        <v>10</v>
      </c>
      <c r="N107" t="s">
        <v>101</v>
      </c>
    </row>
    <row r="108" spans="1:15" x14ac:dyDescent="0.25">
      <c r="A108" t="s">
        <v>107</v>
      </c>
      <c r="B108" t="s">
        <v>306</v>
      </c>
      <c r="C108" t="s">
        <v>307</v>
      </c>
      <c r="D108" t="s">
        <v>186</v>
      </c>
      <c r="E108">
        <v>25</v>
      </c>
      <c r="F108">
        <v>69</v>
      </c>
      <c r="G108">
        <v>31</v>
      </c>
      <c r="H108">
        <v>44</v>
      </c>
      <c r="I108">
        <v>50</v>
      </c>
      <c r="J108">
        <v>69</v>
      </c>
      <c r="K108" t="s">
        <v>86</v>
      </c>
      <c r="L108">
        <v>9</v>
      </c>
      <c r="M108">
        <v>8</v>
      </c>
      <c r="N108" t="s">
        <v>72</v>
      </c>
    </row>
    <row r="109" spans="1:15" x14ac:dyDescent="0.25">
      <c r="A109" t="s">
        <v>111</v>
      </c>
      <c r="B109" t="s">
        <v>308</v>
      </c>
      <c r="C109" t="s">
        <v>309</v>
      </c>
      <c r="D109" t="s">
        <v>310</v>
      </c>
      <c r="E109">
        <v>25</v>
      </c>
      <c r="F109">
        <v>69</v>
      </c>
      <c r="G109">
        <v>31</v>
      </c>
      <c r="H109">
        <v>69</v>
      </c>
    </row>
    <row r="110" spans="1:15" x14ac:dyDescent="0.25">
      <c r="A110" t="s">
        <v>115</v>
      </c>
      <c r="B110" t="s">
        <v>311</v>
      </c>
      <c r="C110" t="s">
        <v>312</v>
      </c>
      <c r="D110" t="s">
        <v>126</v>
      </c>
      <c r="E110">
        <v>25</v>
      </c>
      <c r="F110">
        <v>69</v>
      </c>
      <c r="G110">
        <v>25</v>
      </c>
      <c r="H110">
        <v>69</v>
      </c>
    </row>
    <row r="111" spans="1:15" x14ac:dyDescent="0.25">
      <c r="A111" t="s">
        <v>119</v>
      </c>
      <c r="B111" t="s">
        <v>313</v>
      </c>
      <c r="C111" t="s">
        <v>314</v>
      </c>
      <c r="D111" t="s">
        <v>236</v>
      </c>
      <c r="E111">
        <v>25</v>
      </c>
      <c r="F111">
        <v>69</v>
      </c>
      <c r="G111">
        <v>38</v>
      </c>
      <c r="H111">
        <v>63</v>
      </c>
    </row>
    <row r="112" spans="1:15" x14ac:dyDescent="0.25">
      <c r="A112" t="s">
        <v>123</v>
      </c>
      <c r="B112" t="s">
        <v>315</v>
      </c>
      <c r="C112" t="s">
        <v>316</v>
      </c>
      <c r="D112" t="s">
        <v>133</v>
      </c>
      <c r="E112">
        <v>25</v>
      </c>
      <c r="F112">
        <v>69</v>
      </c>
      <c r="G112">
        <v>38</v>
      </c>
      <c r="H112">
        <v>75</v>
      </c>
    </row>
    <row r="113" spans="1:12" x14ac:dyDescent="0.25">
      <c r="A113" t="s">
        <v>127</v>
      </c>
      <c r="B113" t="s">
        <v>317</v>
      </c>
      <c r="C113" t="s">
        <v>113</v>
      </c>
      <c r="D113" t="s">
        <v>318</v>
      </c>
      <c r="E113">
        <v>25</v>
      </c>
      <c r="F113">
        <v>69</v>
      </c>
      <c r="G113">
        <v>25</v>
      </c>
      <c r="H113">
        <v>56</v>
      </c>
    </row>
    <row r="114" spans="1:12" x14ac:dyDescent="0.25">
      <c r="A114" t="s">
        <v>131</v>
      </c>
      <c r="B114" t="s">
        <v>319</v>
      </c>
      <c r="C114" t="s">
        <v>162</v>
      </c>
      <c r="D114" t="s">
        <v>138</v>
      </c>
      <c r="E114">
        <v>38</v>
      </c>
      <c r="F114">
        <v>50</v>
      </c>
      <c r="G114">
        <v>56</v>
      </c>
      <c r="H114">
        <v>50</v>
      </c>
      <c r="I114">
        <v>19</v>
      </c>
      <c r="J114">
        <v>69</v>
      </c>
      <c r="K114" t="s">
        <v>911</v>
      </c>
      <c r="L114" t="s">
        <v>527</v>
      </c>
    </row>
    <row r="115" spans="1:12" x14ac:dyDescent="0.25">
      <c r="A115" t="s">
        <v>135</v>
      </c>
      <c r="B115" t="s">
        <v>321</v>
      </c>
      <c r="C115" t="s">
        <v>322</v>
      </c>
      <c r="D115" t="s">
        <v>323</v>
      </c>
      <c r="E115">
        <v>25</v>
      </c>
      <c r="F115">
        <v>31</v>
      </c>
      <c r="G115">
        <v>31</v>
      </c>
      <c r="H115">
        <v>56</v>
      </c>
      <c r="I115">
        <v>19</v>
      </c>
      <c r="J115">
        <v>19</v>
      </c>
      <c r="K115" t="s">
        <v>71</v>
      </c>
      <c r="L115" t="s">
        <v>134</v>
      </c>
    </row>
    <row r="116" spans="1:12" x14ac:dyDescent="0.25">
      <c r="A116" t="s">
        <v>139</v>
      </c>
      <c r="B116" t="s">
        <v>324</v>
      </c>
      <c r="C116" t="s">
        <v>214</v>
      </c>
      <c r="D116" t="s">
        <v>325</v>
      </c>
      <c r="E116">
        <v>25</v>
      </c>
      <c r="F116">
        <v>31</v>
      </c>
      <c r="G116">
        <v>38</v>
      </c>
      <c r="H116">
        <v>50</v>
      </c>
      <c r="I116">
        <v>19</v>
      </c>
      <c r="J116">
        <v>50</v>
      </c>
      <c r="K116" t="s">
        <v>391</v>
      </c>
      <c r="L116" t="s">
        <v>134</v>
      </c>
    </row>
    <row r="117" spans="1:12" x14ac:dyDescent="0.25">
      <c r="A117" t="s">
        <v>143</v>
      </c>
      <c r="B117" t="s">
        <v>326</v>
      </c>
      <c r="C117" t="s">
        <v>327</v>
      </c>
      <c r="D117" t="s">
        <v>328</v>
      </c>
      <c r="E117">
        <v>25</v>
      </c>
      <c r="F117">
        <v>31</v>
      </c>
      <c r="G117">
        <v>38</v>
      </c>
      <c r="H117">
        <v>44</v>
      </c>
      <c r="I117">
        <v>25</v>
      </c>
      <c r="J117">
        <v>50</v>
      </c>
      <c r="K117" t="s">
        <v>182</v>
      </c>
      <c r="L117" t="s">
        <v>527</v>
      </c>
    </row>
    <row r="118" spans="1:12" x14ac:dyDescent="0.25">
      <c r="A118" t="s">
        <v>149</v>
      </c>
      <c r="B118" t="s">
        <v>330</v>
      </c>
      <c r="C118" t="s">
        <v>331</v>
      </c>
      <c r="D118" t="s">
        <v>332</v>
      </c>
      <c r="E118">
        <v>25</v>
      </c>
      <c r="F118">
        <v>31</v>
      </c>
      <c r="G118">
        <v>38</v>
      </c>
      <c r="H118">
        <v>44</v>
      </c>
      <c r="I118">
        <v>25</v>
      </c>
      <c r="J118">
        <v>44</v>
      </c>
      <c r="K118" t="s">
        <v>71</v>
      </c>
      <c r="L118" t="s">
        <v>527</v>
      </c>
    </row>
    <row r="119" spans="1:12" x14ac:dyDescent="0.25">
      <c r="A119" t="s">
        <v>154</v>
      </c>
      <c r="B119" t="s">
        <v>333</v>
      </c>
      <c r="C119" t="s">
        <v>264</v>
      </c>
      <c r="D119" t="s">
        <v>146</v>
      </c>
      <c r="E119">
        <v>38</v>
      </c>
      <c r="F119">
        <v>50</v>
      </c>
      <c r="G119">
        <v>56</v>
      </c>
      <c r="H119">
        <v>44</v>
      </c>
      <c r="I119">
        <v>31</v>
      </c>
      <c r="J119">
        <v>50</v>
      </c>
      <c r="K119" t="s">
        <v>71</v>
      </c>
      <c r="L119" t="s">
        <v>72</v>
      </c>
    </row>
    <row r="120" spans="1:12" x14ac:dyDescent="0.25">
      <c r="A120" t="s">
        <v>160</v>
      </c>
      <c r="B120" t="s">
        <v>334</v>
      </c>
      <c r="C120" t="s">
        <v>335</v>
      </c>
      <c r="D120" t="s">
        <v>336</v>
      </c>
      <c r="E120">
        <v>25</v>
      </c>
      <c r="F120">
        <v>38</v>
      </c>
      <c r="G120">
        <v>44</v>
      </c>
      <c r="H120">
        <v>44</v>
      </c>
      <c r="I120">
        <v>25</v>
      </c>
      <c r="J120">
        <v>50</v>
      </c>
      <c r="K120" t="s">
        <v>912</v>
      </c>
      <c r="L120" t="s">
        <v>527</v>
      </c>
    </row>
    <row r="121" spans="1:12" x14ac:dyDescent="0.25">
      <c r="A121" t="s">
        <v>164</v>
      </c>
      <c r="B121" t="s">
        <v>337</v>
      </c>
      <c r="C121" t="s">
        <v>338</v>
      </c>
      <c r="D121" t="s">
        <v>167</v>
      </c>
      <c r="E121">
        <v>25</v>
      </c>
      <c r="F121">
        <v>31</v>
      </c>
      <c r="G121">
        <v>44</v>
      </c>
      <c r="H121">
        <v>50</v>
      </c>
      <c r="I121">
        <v>44</v>
      </c>
      <c r="J121">
        <v>50</v>
      </c>
      <c r="K121" t="s">
        <v>71</v>
      </c>
      <c r="L121" t="s">
        <v>540</v>
      </c>
    </row>
    <row r="122" spans="1:12" x14ac:dyDescent="0.25">
      <c r="A122" t="s">
        <v>170</v>
      </c>
      <c r="B122" t="s">
        <v>340</v>
      </c>
      <c r="C122" t="s">
        <v>129</v>
      </c>
      <c r="D122" t="s">
        <v>341</v>
      </c>
      <c r="E122">
        <v>31</v>
      </c>
      <c r="F122">
        <v>38</v>
      </c>
      <c r="G122">
        <v>50</v>
      </c>
      <c r="H122">
        <v>44</v>
      </c>
      <c r="I122">
        <v>50</v>
      </c>
      <c r="J122">
        <v>50</v>
      </c>
      <c r="K122" t="s">
        <v>71</v>
      </c>
      <c r="L122" t="s">
        <v>906</v>
      </c>
    </row>
    <row r="123" spans="1:12" x14ac:dyDescent="0.25">
      <c r="A123" t="s">
        <v>174</v>
      </c>
      <c r="B123" t="s">
        <v>343</v>
      </c>
      <c r="C123" t="s">
        <v>212</v>
      </c>
      <c r="D123" t="s">
        <v>344</v>
      </c>
      <c r="E123">
        <v>38</v>
      </c>
      <c r="F123">
        <v>44</v>
      </c>
      <c r="G123">
        <v>56</v>
      </c>
      <c r="H123">
        <v>56</v>
      </c>
      <c r="I123">
        <v>56</v>
      </c>
      <c r="J123">
        <v>56</v>
      </c>
      <c r="K123" t="s">
        <v>71</v>
      </c>
      <c r="L123" t="s">
        <v>913</v>
      </c>
    </row>
    <row r="124" spans="1:12" x14ac:dyDescent="0.25">
      <c r="A124" t="s">
        <v>178</v>
      </c>
      <c r="B124" t="s">
        <v>345</v>
      </c>
      <c r="C124" t="s">
        <v>209</v>
      </c>
      <c r="D124" t="s">
        <v>346</v>
      </c>
      <c r="E124">
        <v>38</v>
      </c>
      <c r="F124">
        <v>44</v>
      </c>
      <c r="G124">
        <v>56</v>
      </c>
      <c r="H124">
        <v>56</v>
      </c>
      <c r="I124">
        <v>56</v>
      </c>
      <c r="J124">
        <v>56</v>
      </c>
      <c r="K124" t="s">
        <v>182</v>
      </c>
      <c r="L124" t="s">
        <v>913</v>
      </c>
    </row>
    <row r="125" spans="1:12" x14ac:dyDescent="0.25">
      <c r="A125" t="s">
        <v>183</v>
      </c>
      <c r="B125" t="s">
        <v>347</v>
      </c>
      <c r="C125" t="s">
        <v>348</v>
      </c>
      <c r="D125" t="s">
        <v>191</v>
      </c>
      <c r="E125">
        <v>56</v>
      </c>
      <c r="F125">
        <v>81</v>
      </c>
      <c r="G125">
        <v>81</v>
      </c>
      <c r="H125">
        <v>31</v>
      </c>
      <c r="I125">
        <v>69</v>
      </c>
      <c r="J125">
        <v>75</v>
      </c>
      <c r="K125" t="s">
        <v>561</v>
      </c>
    </row>
    <row r="126" spans="1:12" x14ac:dyDescent="0.25">
      <c r="A126" t="s">
        <v>188</v>
      </c>
      <c r="B126" t="s">
        <v>349</v>
      </c>
      <c r="C126" t="s">
        <v>90</v>
      </c>
      <c r="D126" t="s">
        <v>273</v>
      </c>
      <c r="E126">
        <v>25</v>
      </c>
      <c r="F126">
        <v>56</v>
      </c>
      <c r="G126">
        <v>44</v>
      </c>
      <c r="H126">
        <v>31</v>
      </c>
      <c r="I126">
        <v>75</v>
      </c>
      <c r="J126">
        <v>38</v>
      </c>
      <c r="K126" t="s">
        <v>582</v>
      </c>
    </row>
    <row r="127" spans="1:12" x14ac:dyDescent="0.25">
      <c r="A127" t="s">
        <v>193</v>
      </c>
      <c r="B127" t="s">
        <v>351</v>
      </c>
    </row>
    <row r="128" spans="1:12" x14ac:dyDescent="0.25">
      <c r="A128" t="s">
        <v>195</v>
      </c>
      <c r="B128" t="s">
        <v>196</v>
      </c>
    </row>
    <row r="130" spans="1:15" x14ac:dyDescent="0.25">
      <c r="A130" t="s">
        <v>914</v>
      </c>
      <c r="B130" t="s">
        <v>48</v>
      </c>
    </row>
    <row r="131" spans="1:15" x14ac:dyDescent="0.25">
      <c r="A131" t="s">
        <v>352</v>
      </c>
      <c r="B131" t="s">
        <v>353</v>
      </c>
    </row>
    <row r="132" spans="1:15" x14ac:dyDescent="0.25">
      <c r="A132" t="s">
        <v>51</v>
      </c>
      <c r="B132" t="s">
        <v>354</v>
      </c>
      <c r="C132" t="s">
        <v>117</v>
      </c>
      <c r="D132" t="s">
        <v>60</v>
      </c>
      <c r="E132">
        <v>25</v>
      </c>
      <c r="F132">
        <v>69</v>
      </c>
      <c r="G132">
        <v>6</v>
      </c>
      <c r="H132">
        <v>13</v>
      </c>
      <c r="I132">
        <v>19</v>
      </c>
      <c r="J132">
        <v>25</v>
      </c>
      <c r="K132">
        <v>31</v>
      </c>
      <c r="L132">
        <v>44</v>
      </c>
      <c r="M132" t="s">
        <v>201</v>
      </c>
      <c r="N132">
        <v>3</v>
      </c>
      <c r="O132" t="s">
        <v>514</v>
      </c>
    </row>
    <row r="133" spans="1:15" x14ac:dyDescent="0.25">
      <c r="A133" t="s">
        <v>57</v>
      </c>
      <c r="B133" t="s">
        <v>355</v>
      </c>
      <c r="C133" t="s">
        <v>356</v>
      </c>
      <c r="D133" t="s">
        <v>357</v>
      </c>
      <c r="E133">
        <v>25</v>
      </c>
      <c r="F133">
        <v>69</v>
      </c>
      <c r="G133">
        <v>13</v>
      </c>
      <c r="H133">
        <v>13</v>
      </c>
      <c r="I133">
        <v>38</v>
      </c>
      <c r="J133">
        <v>44</v>
      </c>
      <c r="K133">
        <v>25</v>
      </c>
      <c r="L133">
        <v>38</v>
      </c>
      <c r="M133" t="s">
        <v>55</v>
      </c>
      <c r="N133">
        <v>2</v>
      </c>
      <c r="O133" t="s">
        <v>514</v>
      </c>
    </row>
    <row r="134" spans="1:15" x14ac:dyDescent="0.25">
      <c r="A134" t="s">
        <v>61</v>
      </c>
      <c r="B134" t="s">
        <v>358</v>
      </c>
      <c r="C134" t="s">
        <v>212</v>
      </c>
      <c r="D134" t="s">
        <v>265</v>
      </c>
      <c r="E134">
        <v>44</v>
      </c>
      <c r="F134">
        <v>69</v>
      </c>
      <c r="G134">
        <v>25</v>
      </c>
      <c r="H134">
        <v>38</v>
      </c>
      <c r="I134">
        <v>50</v>
      </c>
      <c r="J134">
        <v>25</v>
      </c>
      <c r="K134" t="s">
        <v>469</v>
      </c>
      <c r="L134">
        <v>2</v>
      </c>
      <c r="M134">
        <v>5</v>
      </c>
      <c r="N134" t="s">
        <v>134</v>
      </c>
    </row>
    <row r="135" spans="1:15" x14ac:dyDescent="0.25">
      <c r="A135" t="s">
        <v>67</v>
      </c>
      <c r="B135" t="s">
        <v>359</v>
      </c>
      <c r="C135" t="s">
        <v>180</v>
      </c>
      <c r="D135" t="s">
        <v>360</v>
      </c>
      <c r="E135">
        <v>44</v>
      </c>
      <c r="F135">
        <v>69</v>
      </c>
      <c r="G135">
        <v>31</v>
      </c>
      <c r="H135">
        <v>50</v>
      </c>
      <c r="I135">
        <v>50</v>
      </c>
      <c r="J135">
        <v>31</v>
      </c>
      <c r="K135" t="s">
        <v>106</v>
      </c>
      <c r="L135">
        <v>3</v>
      </c>
      <c r="M135">
        <v>5</v>
      </c>
      <c r="N135" t="s">
        <v>101</v>
      </c>
    </row>
    <row r="136" spans="1:15" x14ac:dyDescent="0.25">
      <c r="A136" t="s">
        <v>73</v>
      </c>
      <c r="B136" t="s">
        <v>361</v>
      </c>
      <c r="C136" t="s">
        <v>166</v>
      </c>
      <c r="D136" t="s">
        <v>288</v>
      </c>
      <c r="E136">
        <v>38</v>
      </c>
      <c r="F136">
        <v>69</v>
      </c>
      <c r="G136">
        <v>31</v>
      </c>
      <c r="H136">
        <v>31</v>
      </c>
      <c r="I136">
        <v>50</v>
      </c>
      <c r="J136">
        <v>25</v>
      </c>
      <c r="K136" t="s">
        <v>469</v>
      </c>
      <c r="L136">
        <v>2</v>
      </c>
      <c r="M136">
        <v>6</v>
      </c>
      <c r="N136" t="s">
        <v>514</v>
      </c>
    </row>
    <row r="137" spans="1:15" x14ac:dyDescent="0.25">
      <c r="A137" t="s">
        <v>78</v>
      </c>
      <c r="B137" t="s">
        <v>362</v>
      </c>
      <c r="C137" t="s">
        <v>363</v>
      </c>
      <c r="D137" t="s">
        <v>81</v>
      </c>
      <c r="E137">
        <v>38</v>
      </c>
      <c r="F137">
        <v>69</v>
      </c>
      <c r="G137">
        <v>31</v>
      </c>
      <c r="H137">
        <v>31</v>
      </c>
      <c r="I137">
        <v>50</v>
      </c>
      <c r="J137">
        <v>25</v>
      </c>
      <c r="K137" t="s">
        <v>469</v>
      </c>
      <c r="L137">
        <v>2</v>
      </c>
      <c r="M137">
        <v>3</v>
      </c>
      <c r="N137" t="s">
        <v>134</v>
      </c>
    </row>
    <row r="138" spans="1:15" x14ac:dyDescent="0.25">
      <c r="A138" t="s">
        <v>82</v>
      </c>
      <c r="B138" t="s">
        <v>364</v>
      </c>
      <c r="C138" t="s">
        <v>365</v>
      </c>
      <c r="D138" t="s">
        <v>85</v>
      </c>
      <c r="E138">
        <v>31</v>
      </c>
      <c r="F138">
        <v>69</v>
      </c>
      <c r="G138">
        <v>31</v>
      </c>
      <c r="H138">
        <v>13</v>
      </c>
      <c r="I138">
        <v>50</v>
      </c>
      <c r="J138">
        <v>63</v>
      </c>
      <c r="K138" t="s">
        <v>201</v>
      </c>
      <c r="L138">
        <v>5</v>
      </c>
      <c r="M138">
        <v>8</v>
      </c>
      <c r="N138" t="s">
        <v>517</v>
      </c>
    </row>
    <row r="139" spans="1:15" x14ac:dyDescent="0.25">
      <c r="A139" t="s">
        <v>88</v>
      </c>
      <c r="B139" t="s">
        <v>366</v>
      </c>
      <c r="C139" t="s">
        <v>367</v>
      </c>
      <c r="D139" t="s">
        <v>110</v>
      </c>
      <c r="E139">
        <v>31</v>
      </c>
      <c r="F139">
        <v>69</v>
      </c>
      <c r="G139">
        <v>31</v>
      </c>
      <c r="H139">
        <v>13</v>
      </c>
      <c r="I139">
        <v>50</v>
      </c>
      <c r="J139">
        <v>50</v>
      </c>
      <c r="K139" t="s">
        <v>201</v>
      </c>
      <c r="L139">
        <v>4</v>
      </c>
      <c r="M139">
        <v>7</v>
      </c>
      <c r="N139" t="s">
        <v>72</v>
      </c>
    </row>
    <row r="140" spans="1:15" x14ac:dyDescent="0.25">
      <c r="A140" t="s">
        <v>93</v>
      </c>
      <c r="B140" t="s">
        <v>368</v>
      </c>
      <c r="C140" t="s">
        <v>295</v>
      </c>
      <c r="D140" t="s">
        <v>285</v>
      </c>
      <c r="E140">
        <v>25</v>
      </c>
      <c r="F140">
        <v>69</v>
      </c>
      <c r="G140">
        <v>19</v>
      </c>
      <c r="H140">
        <v>13</v>
      </c>
      <c r="I140">
        <v>50</v>
      </c>
      <c r="J140">
        <v>50</v>
      </c>
      <c r="K140" t="s">
        <v>201</v>
      </c>
      <c r="L140">
        <v>4</v>
      </c>
      <c r="M140">
        <v>6</v>
      </c>
      <c r="N140" t="s">
        <v>514</v>
      </c>
    </row>
    <row r="141" spans="1:15" x14ac:dyDescent="0.25">
      <c r="A141" t="s">
        <v>97</v>
      </c>
      <c r="B141" t="s">
        <v>369</v>
      </c>
      <c r="C141" t="s">
        <v>370</v>
      </c>
      <c r="D141" t="s">
        <v>96</v>
      </c>
      <c r="E141">
        <v>25</v>
      </c>
      <c r="F141">
        <v>69</v>
      </c>
      <c r="G141">
        <v>25</v>
      </c>
      <c r="H141">
        <v>13</v>
      </c>
      <c r="I141">
        <v>50</v>
      </c>
      <c r="J141">
        <v>44</v>
      </c>
      <c r="K141" t="s">
        <v>201</v>
      </c>
      <c r="L141">
        <v>3</v>
      </c>
      <c r="M141">
        <v>7</v>
      </c>
      <c r="N141" t="s">
        <v>514</v>
      </c>
    </row>
    <row r="142" spans="1:15" x14ac:dyDescent="0.25">
      <c r="A142" t="s">
        <v>102</v>
      </c>
      <c r="B142" t="s">
        <v>371</v>
      </c>
      <c r="C142" t="s">
        <v>372</v>
      </c>
      <c r="D142" t="s">
        <v>181</v>
      </c>
      <c r="E142">
        <v>25</v>
      </c>
      <c r="F142">
        <v>69</v>
      </c>
      <c r="G142">
        <v>44</v>
      </c>
      <c r="H142">
        <v>56</v>
      </c>
      <c r="I142">
        <v>50</v>
      </c>
      <c r="J142">
        <v>63</v>
      </c>
      <c r="K142" t="s">
        <v>201</v>
      </c>
      <c r="L142">
        <v>4</v>
      </c>
      <c r="M142">
        <v>5</v>
      </c>
      <c r="N142" t="s">
        <v>565</v>
      </c>
    </row>
    <row r="143" spans="1:15" x14ac:dyDescent="0.25">
      <c r="A143" t="s">
        <v>107</v>
      </c>
      <c r="B143" t="s">
        <v>373</v>
      </c>
      <c r="C143" t="s">
        <v>374</v>
      </c>
      <c r="D143" t="s">
        <v>100</v>
      </c>
      <c r="E143">
        <v>25</v>
      </c>
      <c r="F143">
        <v>69</v>
      </c>
      <c r="G143">
        <v>25</v>
      </c>
      <c r="H143">
        <v>31</v>
      </c>
      <c r="I143">
        <v>50</v>
      </c>
      <c r="J143">
        <v>50</v>
      </c>
      <c r="K143" t="s">
        <v>201</v>
      </c>
      <c r="L143">
        <v>3</v>
      </c>
      <c r="M143">
        <v>4</v>
      </c>
      <c r="N143" t="s">
        <v>134</v>
      </c>
    </row>
    <row r="144" spans="1:15" x14ac:dyDescent="0.25">
      <c r="A144" t="s">
        <v>111</v>
      </c>
      <c r="B144" t="s">
        <v>375</v>
      </c>
      <c r="C144" t="s">
        <v>376</v>
      </c>
      <c r="D144" t="s">
        <v>377</v>
      </c>
      <c r="E144">
        <v>25</v>
      </c>
      <c r="F144">
        <v>69</v>
      </c>
      <c r="G144">
        <v>38</v>
      </c>
      <c r="H144">
        <v>38</v>
      </c>
    </row>
    <row r="145" spans="1:12" x14ac:dyDescent="0.25">
      <c r="A145" t="s">
        <v>115</v>
      </c>
      <c r="B145" t="s">
        <v>378</v>
      </c>
      <c r="C145" t="s">
        <v>379</v>
      </c>
      <c r="D145" t="s">
        <v>318</v>
      </c>
      <c r="E145">
        <v>25</v>
      </c>
      <c r="F145">
        <v>69</v>
      </c>
      <c r="G145">
        <v>19</v>
      </c>
      <c r="H145">
        <v>50</v>
      </c>
    </row>
    <row r="146" spans="1:12" x14ac:dyDescent="0.25">
      <c r="A146" t="s">
        <v>119</v>
      </c>
      <c r="B146" t="s">
        <v>380</v>
      </c>
      <c r="C146" t="s">
        <v>230</v>
      </c>
      <c r="D146" t="s">
        <v>381</v>
      </c>
      <c r="E146">
        <v>25</v>
      </c>
      <c r="F146">
        <v>69</v>
      </c>
      <c r="G146">
        <v>25</v>
      </c>
      <c r="H146">
        <v>44</v>
      </c>
    </row>
    <row r="147" spans="1:12" x14ac:dyDescent="0.25">
      <c r="A147" t="s">
        <v>123</v>
      </c>
      <c r="B147" t="s">
        <v>382</v>
      </c>
      <c r="C147" t="s">
        <v>383</v>
      </c>
      <c r="D147" t="s">
        <v>133</v>
      </c>
      <c r="E147">
        <v>25</v>
      </c>
      <c r="F147">
        <v>69</v>
      </c>
      <c r="G147">
        <v>38</v>
      </c>
      <c r="H147">
        <v>69</v>
      </c>
    </row>
    <row r="148" spans="1:12" x14ac:dyDescent="0.25">
      <c r="A148" t="s">
        <v>127</v>
      </c>
      <c r="B148" t="s">
        <v>384</v>
      </c>
      <c r="C148" t="s">
        <v>264</v>
      </c>
      <c r="D148" t="s">
        <v>130</v>
      </c>
      <c r="E148">
        <v>25</v>
      </c>
      <c r="F148">
        <v>69</v>
      </c>
      <c r="G148">
        <v>19</v>
      </c>
      <c r="H148">
        <v>50</v>
      </c>
    </row>
    <row r="149" spans="1:12" x14ac:dyDescent="0.25">
      <c r="A149" t="s">
        <v>131</v>
      </c>
      <c r="B149" t="s">
        <v>385</v>
      </c>
      <c r="C149" t="s">
        <v>267</v>
      </c>
      <c r="D149" t="s">
        <v>386</v>
      </c>
      <c r="E149">
        <v>25</v>
      </c>
      <c r="F149">
        <v>31</v>
      </c>
      <c r="G149">
        <v>31</v>
      </c>
      <c r="H149">
        <v>50</v>
      </c>
      <c r="I149">
        <v>19</v>
      </c>
      <c r="J149">
        <v>50</v>
      </c>
      <c r="K149" t="s">
        <v>391</v>
      </c>
      <c r="L149" t="s">
        <v>134</v>
      </c>
    </row>
    <row r="150" spans="1:12" x14ac:dyDescent="0.25">
      <c r="A150" t="s">
        <v>135</v>
      </c>
      <c r="B150" t="s">
        <v>387</v>
      </c>
      <c r="C150" t="s">
        <v>388</v>
      </c>
      <c r="D150" t="s">
        <v>389</v>
      </c>
      <c r="E150">
        <v>25</v>
      </c>
      <c r="F150">
        <v>31</v>
      </c>
      <c r="G150">
        <v>25</v>
      </c>
      <c r="H150">
        <v>50</v>
      </c>
      <c r="I150">
        <v>19</v>
      </c>
      <c r="J150">
        <v>19</v>
      </c>
      <c r="K150" t="s">
        <v>147</v>
      </c>
      <c r="L150" t="s">
        <v>134</v>
      </c>
    </row>
    <row r="151" spans="1:12" x14ac:dyDescent="0.25">
      <c r="A151" t="s">
        <v>139</v>
      </c>
      <c r="B151" t="s">
        <v>390</v>
      </c>
      <c r="C151" t="s">
        <v>212</v>
      </c>
      <c r="D151" t="s">
        <v>336</v>
      </c>
      <c r="E151">
        <v>38</v>
      </c>
      <c r="F151">
        <v>50</v>
      </c>
      <c r="G151">
        <v>56</v>
      </c>
      <c r="H151">
        <v>56</v>
      </c>
      <c r="I151">
        <v>31</v>
      </c>
      <c r="J151">
        <v>56</v>
      </c>
      <c r="K151" t="s">
        <v>915</v>
      </c>
      <c r="L151" t="s">
        <v>134</v>
      </c>
    </row>
    <row r="152" spans="1:12" x14ac:dyDescent="0.25">
      <c r="A152" t="s">
        <v>143</v>
      </c>
      <c r="B152" t="s">
        <v>392</v>
      </c>
      <c r="C152" t="s">
        <v>262</v>
      </c>
      <c r="D152" t="s">
        <v>146</v>
      </c>
      <c r="E152">
        <v>25</v>
      </c>
      <c r="F152">
        <v>38</v>
      </c>
      <c r="G152">
        <v>44</v>
      </c>
      <c r="H152">
        <v>56</v>
      </c>
      <c r="I152">
        <v>31</v>
      </c>
      <c r="J152">
        <v>44</v>
      </c>
      <c r="K152" t="s">
        <v>916</v>
      </c>
      <c r="L152" t="s">
        <v>207</v>
      </c>
    </row>
    <row r="153" spans="1:12" x14ac:dyDescent="0.25">
      <c r="A153" t="s">
        <v>149</v>
      </c>
      <c r="B153" t="s">
        <v>393</v>
      </c>
      <c r="C153" t="s">
        <v>322</v>
      </c>
      <c r="D153" t="s">
        <v>394</v>
      </c>
      <c r="E153">
        <v>25</v>
      </c>
      <c r="F153">
        <v>31</v>
      </c>
      <c r="G153">
        <v>38</v>
      </c>
      <c r="H153">
        <v>38</v>
      </c>
      <c r="I153">
        <v>19</v>
      </c>
      <c r="J153">
        <v>31</v>
      </c>
      <c r="K153" t="s">
        <v>905</v>
      </c>
      <c r="L153" t="s">
        <v>134</v>
      </c>
    </row>
    <row r="154" spans="1:12" x14ac:dyDescent="0.25">
      <c r="A154" t="s">
        <v>154</v>
      </c>
      <c r="B154" t="s">
        <v>395</v>
      </c>
      <c r="C154" t="s">
        <v>338</v>
      </c>
      <c r="D154" t="s">
        <v>157</v>
      </c>
      <c r="E154">
        <v>25</v>
      </c>
      <c r="F154">
        <v>31</v>
      </c>
      <c r="G154">
        <v>31</v>
      </c>
      <c r="H154">
        <v>38</v>
      </c>
      <c r="I154">
        <v>19</v>
      </c>
      <c r="J154">
        <v>31</v>
      </c>
      <c r="K154" t="s">
        <v>289</v>
      </c>
      <c r="L154" t="s">
        <v>134</v>
      </c>
    </row>
    <row r="155" spans="1:12" x14ac:dyDescent="0.25">
      <c r="A155" t="s">
        <v>160</v>
      </c>
      <c r="B155" t="s">
        <v>397</v>
      </c>
      <c r="C155" t="s">
        <v>398</v>
      </c>
      <c r="D155" t="s">
        <v>328</v>
      </c>
      <c r="E155">
        <v>25</v>
      </c>
      <c r="F155">
        <v>31</v>
      </c>
      <c r="G155">
        <v>31</v>
      </c>
      <c r="H155">
        <v>38</v>
      </c>
      <c r="I155">
        <v>19</v>
      </c>
      <c r="J155">
        <v>38</v>
      </c>
      <c r="K155" t="s">
        <v>147</v>
      </c>
      <c r="L155" t="s">
        <v>72</v>
      </c>
    </row>
    <row r="156" spans="1:12" x14ac:dyDescent="0.25">
      <c r="A156" t="s">
        <v>164</v>
      </c>
      <c r="B156" t="s">
        <v>399</v>
      </c>
      <c r="C156" t="s">
        <v>129</v>
      </c>
      <c r="D156" t="s">
        <v>167</v>
      </c>
      <c r="E156">
        <v>31</v>
      </c>
      <c r="F156">
        <v>38</v>
      </c>
      <c r="G156">
        <v>50</v>
      </c>
      <c r="H156">
        <v>44</v>
      </c>
      <c r="I156">
        <v>50</v>
      </c>
      <c r="J156">
        <v>38</v>
      </c>
      <c r="K156" t="s">
        <v>168</v>
      </c>
      <c r="L156" t="s">
        <v>906</v>
      </c>
    </row>
    <row r="157" spans="1:12" x14ac:dyDescent="0.25">
      <c r="A157" t="s">
        <v>170</v>
      </c>
      <c r="B157" t="s">
        <v>400</v>
      </c>
      <c r="C157" t="s">
        <v>335</v>
      </c>
      <c r="D157" t="s">
        <v>401</v>
      </c>
      <c r="E157">
        <v>38</v>
      </c>
      <c r="F157">
        <v>44</v>
      </c>
      <c r="G157">
        <v>56</v>
      </c>
      <c r="H157">
        <v>50</v>
      </c>
      <c r="I157">
        <v>63</v>
      </c>
      <c r="J157">
        <v>56</v>
      </c>
      <c r="K157" t="s">
        <v>168</v>
      </c>
      <c r="L157" t="s">
        <v>917</v>
      </c>
    </row>
    <row r="158" spans="1:12" x14ac:dyDescent="0.25">
      <c r="A158" t="s">
        <v>174</v>
      </c>
      <c r="B158" t="s">
        <v>402</v>
      </c>
      <c r="C158" t="s">
        <v>260</v>
      </c>
      <c r="D158" t="s">
        <v>403</v>
      </c>
      <c r="E158">
        <v>25</v>
      </c>
      <c r="F158">
        <v>31</v>
      </c>
      <c r="G158">
        <v>44</v>
      </c>
      <c r="H158">
        <v>50</v>
      </c>
      <c r="I158">
        <v>50</v>
      </c>
      <c r="J158">
        <v>44</v>
      </c>
      <c r="K158" t="s">
        <v>168</v>
      </c>
      <c r="L158" t="s">
        <v>906</v>
      </c>
    </row>
    <row r="159" spans="1:12" x14ac:dyDescent="0.25">
      <c r="A159" t="s">
        <v>178</v>
      </c>
      <c r="B159" t="s">
        <v>404</v>
      </c>
      <c r="C159" t="s">
        <v>287</v>
      </c>
      <c r="D159" t="s">
        <v>76</v>
      </c>
      <c r="E159">
        <v>25</v>
      </c>
      <c r="F159">
        <v>31</v>
      </c>
      <c r="G159">
        <v>31</v>
      </c>
      <c r="H159">
        <v>56</v>
      </c>
      <c r="I159">
        <v>31</v>
      </c>
      <c r="J159">
        <v>31</v>
      </c>
      <c r="K159" t="s">
        <v>147</v>
      </c>
      <c r="L159" t="s">
        <v>532</v>
      </c>
    </row>
    <row r="160" spans="1:12" x14ac:dyDescent="0.25">
      <c r="A160" t="s">
        <v>183</v>
      </c>
      <c r="B160" t="s">
        <v>406</v>
      </c>
      <c r="C160" t="s">
        <v>407</v>
      </c>
      <c r="D160" t="s">
        <v>273</v>
      </c>
      <c r="E160">
        <v>56</v>
      </c>
      <c r="F160">
        <v>81</v>
      </c>
      <c r="G160">
        <v>81</v>
      </c>
      <c r="H160">
        <v>31</v>
      </c>
      <c r="I160">
        <v>63</v>
      </c>
      <c r="J160">
        <v>44</v>
      </c>
      <c r="K160" t="s">
        <v>277</v>
      </c>
    </row>
    <row r="161" spans="1:15" x14ac:dyDescent="0.25">
      <c r="A161" t="s">
        <v>188</v>
      </c>
      <c r="B161" t="s">
        <v>409</v>
      </c>
      <c r="C161" t="s">
        <v>410</v>
      </c>
      <c r="D161" t="s">
        <v>191</v>
      </c>
      <c r="E161">
        <v>25</v>
      </c>
      <c r="F161">
        <v>56</v>
      </c>
      <c r="G161">
        <v>44</v>
      </c>
      <c r="H161">
        <v>31</v>
      </c>
      <c r="I161">
        <v>31</v>
      </c>
      <c r="J161">
        <v>31</v>
      </c>
      <c r="K161" t="s">
        <v>192</v>
      </c>
    </row>
    <row r="162" spans="1:15" x14ac:dyDescent="0.25">
      <c r="A162" t="s">
        <v>193</v>
      </c>
      <c r="B162" t="s">
        <v>196</v>
      </c>
    </row>
    <row r="163" spans="1:15" x14ac:dyDescent="0.25">
      <c r="A163" t="s">
        <v>195</v>
      </c>
      <c r="B163" t="s">
        <v>411</v>
      </c>
    </row>
    <row r="165" spans="1:15" x14ac:dyDescent="0.25">
      <c r="A165" t="s">
        <v>918</v>
      </c>
      <c r="B165" t="s">
        <v>48</v>
      </c>
    </row>
    <row r="166" spans="1:15" x14ac:dyDescent="0.25">
      <c r="A166" t="s">
        <v>412</v>
      </c>
      <c r="B166" t="s">
        <v>413</v>
      </c>
    </row>
    <row r="167" spans="1:15" x14ac:dyDescent="0.25">
      <c r="A167" t="s">
        <v>51</v>
      </c>
      <c r="B167" t="s">
        <v>414</v>
      </c>
      <c r="C167" t="s">
        <v>415</v>
      </c>
      <c r="D167" t="s">
        <v>416</v>
      </c>
      <c r="E167">
        <v>25</v>
      </c>
      <c r="F167">
        <v>69</v>
      </c>
      <c r="G167">
        <v>13</v>
      </c>
      <c r="H167">
        <v>13</v>
      </c>
      <c r="I167">
        <v>56</v>
      </c>
      <c r="J167">
        <v>50</v>
      </c>
      <c r="K167">
        <v>44</v>
      </c>
      <c r="L167">
        <v>38</v>
      </c>
      <c r="M167" t="s">
        <v>55</v>
      </c>
      <c r="N167">
        <v>4</v>
      </c>
      <c r="O167" t="s">
        <v>514</v>
      </c>
    </row>
    <row r="168" spans="1:15" x14ac:dyDescent="0.25">
      <c r="A168" t="s">
        <v>57</v>
      </c>
      <c r="B168" t="s">
        <v>417</v>
      </c>
      <c r="C168" t="s">
        <v>418</v>
      </c>
      <c r="D168" t="s">
        <v>186</v>
      </c>
      <c r="E168">
        <v>25</v>
      </c>
      <c r="F168">
        <v>69</v>
      </c>
      <c r="G168">
        <v>13</v>
      </c>
      <c r="H168">
        <v>13</v>
      </c>
      <c r="I168">
        <v>44</v>
      </c>
      <c r="J168">
        <v>44</v>
      </c>
      <c r="K168">
        <v>25</v>
      </c>
      <c r="L168">
        <v>31</v>
      </c>
      <c r="M168" t="s">
        <v>55</v>
      </c>
      <c r="N168">
        <v>2</v>
      </c>
      <c r="O168" t="s">
        <v>514</v>
      </c>
    </row>
    <row r="169" spans="1:15" x14ac:dyDescent="0.25">
      <c r="A169" t="s">
        <v>61</v>
      </c>
      <c r="B169" t="s">
        <v>419</v>
      </c>
      <c r="C169" t="s">
        <v>365</v>
      </c>
      <c r="D169" t="s">
        <v>215</v>
      </c>
      <c r="E169">
        <v>38</v>
      </c>
      <c r="F169">
        <v>69</v>
      </c>
      <c r="G169">
        <v>44</v>
      </c>
      <c r="H169">
        <v>25</v>
      </c>
      <c r="I169">
        <v>50</v>
      </c>
      <c r="J169">
        <v>31</v>
      </c>
      <c r="K169" t="s">
        <v>77</v>
      </c>
      <c r="L169">
        <v>3</v>
      </c>
      <c r="M169">
        <v>5</v>
      </c>
      <c r="N169" t="s">
        <v>101</v>
      </c>
    </row>
    <row r="170" spans="1:15" x14ac:dyDescent="0.25">
      <c r="A170" t="s">
        <v>67</v>
      </c>
      <c r="B170" t="s">
        <v>420</v>
      </c>
      <c r="C170" t="s">
        <v>217</v>
      </c>
      <c r="D170" t="s">
        <v>421</v>
      </c>
      <c r="E170">
        <v>38</v>
      </c>
      <c r="F170">
        <v>69</v>
      </c>
      <c r="G170">
        <v>38</v>
      </c>
      <c r="H170">
        <v>19</v>
      </c>
      <c r="I170">
        <v>50</v>
      </c>
      <c r="J170">
        <v>25</v>
      </c>
      <c r="K170" t="s">
        <v>77</v>
      </c>
      <c r="L170">
        <v>2</v>
      </c>
      <c r="M170">
        <v>6</v>
      </c>
      <c r="N170" t="s">
        <v>514</v>
      </c>
    </row>
    <row r="171" spans="1:15" x14ac:dyDescent="0.25">
      <c r="A171" t="s">
        <v>73</v>
      </c>
      <c r="B171" t="s">
        <v>422</v>
      </c>
      <c r="C171" t="s">
        <v>423</v>
      </c>
      <c r="D171" t="s">
        <v>81</v>
      </c>
      <c r="E171">
        <v>44</v>
      </c>
      <c r="F171">
        <v>69</v>
      </c>
      <c r="G171">
        <v>31</v>
      </c>
      <c r="H171">
        <v>31</v>
      </c>
      <c r="I171">
        <v>50</v>
      </c>
      <c r="J171">
        <v>25</v>
      </c>
      <c r="K171" t="s">
        <v>469</v>
      </c>
      <c r="L171">
        <v>2</v>
      </c>
      <c r="M171">
        <v>5</v>
      </c>
      <c r="N171" t="s">
        <v>134</v>
      </c>
    </row>
    <row r="172" spans="1:15" x14ac:dyDescent="0.25">
      <c r="A172" t="s">
        <v>78</v>
      </c>
      <c r="B172" t="s">
        <v>424</v>
      </c>
      <c r="C172" t="s">
        <v>80</v>
      </c>
      <c r="D172" t="s">
        <v>64</v>
      </c>
      <c r="E172">
        <v>38</v>
      </c>
      <c r="F172">
        <v>69</v>
      </c>
      <c r="G172">
        <v>44</v>
      </c>
      <c r="H172">
        <v>19</v>
      </c>
      <c r="I172">
        <v>50</v>
      </c>
      <c r="J172">
        <v>25</v>
      </c>
      <c r="K172" t="s">
        <v>55</v>
      </c>
      <c r="L172">
        <v>2</v>
      </c>
      <c r="M172">
        <v>5</v>
      </c>
      <c r="N172" t="s">
        <v>134</v>
      </c>
    </row>
    <row r="173" spans="1:15" x14ac:dyDescent="0.25">
      <c r="A173" t="s">
        <v>82</v>
      </c>
      <c r="B173" t="s">
        <v>425</v>
      </c>
      <c r="C173" t="s">
        <v>398</v>
      </c>
      <c r="D173" t="s">
        <v>110</v>
      </c>
      <c r="E173">
        <v>31</v>
      </c>
      <c r="F173">
        <v>69</v>
      </c>
      <c r="G173">
        <v>44</v>
      </c>
      <c r="H173">
        <v>13</v>
      </c>
      <c r="I173">
        <v>50</v>
      </c>
      <c r="J173">
        <v>69</v>
      </c>
      <c r="K173" t="s">
        <v>201</v>
      </c>
      <c r="L173">
        <v>5</v>
      </c>
      <c r="M173">
        <v>7</v>
      </c>
      <c r="N173" t="s">
        <v>517</v>
      </c>
    </row>
    <row r="174" spans="1:15" x14ac:dyDescent="0.25">
      <c r="A174" t="s">
        <v>88</v>
      </c>
      <c r="B174" t="s">
        <v>426</v>
      </c>
      <c r="C174" t="s">
        <v>287</v>
      </c>
      <c r="D174" t="s">
        <v>100</v>
      </c>
      <c r="E174">
        <v>31</v>
      </c>
      <c r="F174">
        <v>69</v>
      </c>
      <c r="G174">
        <v>31</v>
      </c>
      <c r="H174">
        <v>13</v>
      </c>
      <c r="I174">
        <v>50</v>
      </c>
      <c r="J174">
        <v>50</v>
      </c>
      <c r="K174" t="s">
        <v>201</v>
      </c>
      <c r="L174">
        <v>4</v>
      </c>
      <c r="M174">
        <v>8</v>
      </c>
      <c r="N174" t="s">
        <v>565</v>
      </c>
    </row>
    <row r="175" spans="1:15" x14ac:dyDescent="0.25">
      <c r="A175" t="s">
        <v>93</v>
      </c>
      <c r="B175" t="s">
        <v>427</v>
      </c>
      <c r="C175" t="s">
        <v>267</v>
      </c>
      <c r="D175" t="s">
        <v>225</v>
      </c>
      <c r="E175">
        <v>25</v>
      </c>
      <c r="F175">
        <v>69</v>
      </c>
      <c r="G175">
        <v>19</v>
      </c>
      <c r="H175">
        <v>13</v>
      </c>
      <c r="I175">
        <v>50</v>
      </c>
      <c r="J175">
        <v>44</v>
      </c>
      <c r="K175" t="s">
        <v>201</v>
      </c>
      <c r="L175">
        <v>3</v>
      </c>
      <c r="M175">
        <v>6</v>
      </c>
      <c r="N175" t="s">
        <v>514</v>
      </c>
    </row>
    <row r="176" spans="1:15" x14ac:dyDescent="0.25">
      <c r="A176" t="s">
        <v>97</v>
      </c>
      <c r="B176" t="s">
        <v>428</v>
      </c>
      <c r="C176" t="s">
        <v>429</v>
      </c>
      <c r="D176" t="s">
        <v>91</v>
      </c>
      <c r="E176">
        <v>25</v>
      </c>
      <c r="F176">
        <v>69</v>
      </c>
      <c r="G176">
        <v>19</v>
      </c>
      <c r="H176">
        <v>13</v>
      </c>
      <c r="I176">
        <v>50</v>
      </c>
      <c r="J176">
        <v>44</v>
      </c>
      <c r="K176" t="s">
        <v>201</v>
      </c>
      <c r="L176">
        <v>3</v>
      </c>
      <c r="M176">
        <v>7</v>
      </c>
      <c r="N176" t="s">
        <v>134</v>
      </c>
    </row>
    <row r="177" spans="1:14" x14ac:dyDescent="0.25">
      <c r="A177" t="s">
        <v>102</v>
      </c>
      <c r="B177" t="s">
        <v>430</v>
      </c>
      <c r="C177" t="s">
        <v>374</v>
      </c>
      <c r="D177" t="s">
        <v>85</v>
      </c>
      <c r="E177">
        <v>25</v>
      </c>
      <c r="F177">
        <v>69</v>
      </c>
      <c r="G177">
        <v>25</v>
      </c>
      <c r="H177">
        <v>56</v>
      </c>
      <c r="I177">
        <v>50</v>
      </c>
      <c r="J177">
        <v>50</v>
      </c>
      <c r="K177" t="s">
        <v>201</v>
      </c>
      <c r="L177">
        <v>4</v>
      </c>
      <c r="M177">
        <v>6</v>
      </c>
      <c r="N177" t="s">
        <v>72</v>
      </c>
    </row>
    <row r="178" spans="1:14" x14ac:dyDescent="0.25">
      <c r="A178" t="s">
        <v>107</v>
      </c>
      <c r="B178" t="s">
        <v>431</v>
      </c>
      <c r="C178" t="s">
        <v>376</v>
      </c>
      <c r="D178" t="s">
        <v>302</v>
      </c>
      <c r="E178">
        <v>25</v>
      </c>
      <c r="F178">
        <v>69</v>
      </c>
      <c r="G178">
        <v>19</v>
      </c>
      <c r="H178">
        <v>38</v>
      </c>
      <c r="I178">
        <v>50</v>
      </c>
      <c r="J178">
        <v>31</v>
      </c>
      <c r="K178" t="s">
        <v>201</v>
      </c>
      <c r="L178">
        <v>3</v>
      </c>
      <c r="M178">
        <v>4</v>
      </c>
      <c r="N178" t="s">
        <v>134</v>
      </c>
    </row>
    <row r="179" spans="1:14" x14ac:dyDescent="0.25">
      <c r="A179" t="s">
        <v>111</v>
      </c>
      <c r="B179" t="s">
        <v>432</v>
      </c>
      <c r="C179" t="s">
        <v>433</v>
      </c>
      <c r="D179" t="s">
        <v>231</v>
      </c>
      <c r="E179">
        <v>25</v>
      </c>
      <c r="F179">
        <v>69</v>
      </c>
      <c r="G179">
        <v>38</v>
      </c>
      <c r="H179">
        <v>44</v>
      </c>
    </row>
    <row r="180" spans="1:14" x14ac:dyDescent="0.25">
      <c r="A180" t="s">
        <v>115</v>
      </c>
      <c r="B180" t="s">
        <v>434</v>
      </c>
      <c r="C180" t="s">
        <v>435</v>
      </c>
      <c r="D180" t="s">
        <v>247</v>
      </c>
      <c r="E180">
        <v>25</v>
      </c>
      <c r="F180">
        <v>69</v>
      </c>
      <c r="G180">
        <v>31</v>
      </c>
      <c r="H180">
        <v>44</v>
      </c>
    </row>
    <row r="181" spans="1:14" x14ac:dyDescent="0.25">
      <c r="A181" t="s">
        <v>119</v>
      </c>
      <c r="B181" t="s">
        <v>436</v>
      </c>
      <c r="C181" t="s">
        <v>437</v>
      </c>
      <c r="D181" t="s">
        <v>377</v>
      </c>
      <c r="E181">
        <v>25</v>
      </c>
      <c r="F181">
        <v>69</v>
      </c>
      <c r="G181">
        <v>31</v>
      </c>
      <c r="H181">
        <v>50</v>
      </c>
    </row>
    <row r="182" spans="1:14" x14ac:dyDescent="0.25">
      <c r="A182" t="s">
        <v>123</v>
      </c>
      <c r="B182" t="s">
        <v>438</v>
      </c>
      <c r="C182" t="s">
        <v>356</v>
      </c>
      <c r="D182" t="s">
        <v>439</v>
      </c>
      <c r="E182">
        <v>25</v>
      </c>
      <c r="F182">
        <v>69</v>
      </c>
      <c r="G182">
        <v>25</v>
      </c>
      <c r="H182">
        <v>50</v>
      </c>
    </row>
    <row r="183" spans="1:14" x14ac:dyDescent="0.25">
      <c r="A183" t="s">
        <v>127</v>
      </c>
      <c r="B183" t="s">
        <v>440</v>
      </c>
      <c r="C183" t="s">
        <v>309</v>
      </c>
      <c r="D183" t="s">
        <v>389</v>
      </c>
      <c r="E183">
        <v>25</v>
      </c>
      <c r="F183">
        <v>69</v>
      </c>
      <c r="G183">
        <v>25</v>
      </c>
      <c r="H183">
        <v>50</v>
      </c>
    </row>
    <row r="184" spans="1:14" x14ac:dyDescent="0.25">
      <c r="A184" t="s">
        <v>131</v>
      </c>
      <c r="B184" t="s">
        <v>441</v>
      </c>
      <c r="C184" t="s">
        <v>379</v>
      </c>
      <c r="D184" t="s">
        <v>146</v>
      </c>
      <c r="E184">
        <v>25</v>
      </c>
      <c r="F184">
        <v>31</v>
      </c>
      <c r="G184">
        <v>31</v>
      </c>
      <c r="H184">
        <v>44</v>
      </c>
      <c r="I184">
        <v>19</v>
      </c>
      <c r="J184">
        <v>31</v>
      </c>
      <c r="K184" t="s">
        <v>391</v>
      </c>
      <c r="L184" t="s">
        <v>134</v>
      </c>
    </row>
    <row r="185" spans="1:14" x14ac:dyDescent="0.25">
      <c r="A185" t="s">
        <v>135</v>
      </c>
      <c r="B185" t="s">
        <v>443</v>
      </c>
      <c r="C185" t="s">
        <v>125</v>
      </c>
      <c r="D185" t="s">
        <v>444</v>
      </c>
      <c r="E185">
        <v>25</v>
      </c>
      <c r="F185">
        <v>31</v>
      </c>
      <c r="G185">
        <v>31</v>
      </c>
      <c r="H185">
        <v>44</v>
      </c>
      <c r="I185">
        <v>19</v>
      </c>
      <c r="J185">
        <v>31</v>
      </c>
      <c r="K185" t="s">
        <v>909</v>
      </c>
      <c r="L185" t="s">
        <v>134</v>
      </c>
    </row>
    <row r="186" spans="1:14" x14ac:dyDescent="0.25">
      <c r="A186" t="s">
        <v>139</v>
      </c>
      <c r="B186" t="s">
        <v>445</v>
      </c>
      <c r="C186" t="s">
        <v>446</v>
      </c>
      <c r="D186" t="s">
        <v>142</v>
      </c>
      <c r="E186">
        <v>25</v>
      </c>
      <c r="F186">
        <v>31</v>
      </c>
      <c r="G186">
        <v>38</v>
      </c>
      <c r="H186">
        <v>50</v>
      </c>
      <c r="I186">
        <v>19</v>
      </c>
      <c r="J186">
        <v>50</v>
      </c>
      <c r="K186" t="s">
        <v>905</v>
      </c>
      <c r="L186" t="s">
        <v>134</v>
      </c>
    </row>
    <row r="187" spans="1:14" x14ac:dyDescent="0.25">
      <c r="A187" t="s">
        <v>143</v>
      </c>
      <c r="B187" t="s">
        <v>447</v>
      </c>
      <c r="C187" t="s">
        <v>99</v>
      </c>
      <c r="D187" t="s">
        <v>157</v>
      </c>
      <c r="E187">
        <v>25</v>
      </c>
      <c r="F187">
        <v>31</v>
      </c>
      <c r="G187">
        <v>31</v>
      </c>
      <c r="H187">
        <v>44</v>
      </c>
      <c r="I187">
        <v>19</v>
      </c>
      <c r="J187">
        <v>31</v>
      </c>
      <c r="K187" t="s">
        <v>71</v>
      </c>
      <c r="L187" t="s">
        <v>56</v>
      </c>
    </row>
    <row r="188" spans="1:14" x14ac:dyDescent="0.25">
      <c r="A188" t="s">
        <v>149</v>
      </c>
      <c r="B188" t="s">
        <v>448</v>
      </c>
      <c r="C188" t="s">
        <v>372</v>
      </c>
      <c r="D188" t="s">
        <v>449</v>
      </c>
      <c r="E188">
        <v>38</v>
      </c>
      <c r="F188">
        <v>50</v>
      </c>
      <c r="G188">
        <v>56</v>
      </c>
      <c r="H188">
        <v>69</v>
      </c>
      <c r="I188">
        <v>25</v>
      </c>
      <c r="J188">
        <v>69</v>
      </c>
      <c r="K188" t="s">
        <v>919</v>
      </c>
      <c r="L188" t="s">
        <v>207</v>
      </c>
    </row>
    <row r="189" spans="1:14" x14ac:dyDescent="0.25">
      <c r="A189" t="s">
        <v>154</v>
      </c>
      <c r="B189" t="s">
        <v>450</v>
      </c>
      <c r="C189" t="s">
        <v>272</v>
      </c>
      <c r="D189" t="s">
        <v>451</v>
      </c>
      <c r="E189">
        <v>31</v>
      </c>
      <c r="F189">
        <v>44</v>
      </c>
      <c r="G189">
        <v>50</v>
      </c>
      <c r="H189">
        <v>50</v>
      </c>
      <c r="I189">
        <v>50</v>
      </c>
      <c r="J189">
        <v>44</v>
      </c>
      <c r="K189" t="s">
        <v>920</v>
      </c>
      <c r="L189" t="s">
        <v>148</v>
      </c>
    </row>
    <row r="190" spans="1:14" x14ac:dyDescent="0.25">
      <c r="A190" t="s">
        <v>160</v>
      </c>
      <c r="B190" t="s">
        <v>452</v>
      </c>
      <c r="C190" t="s">
        <v>453</v>
      </c>
      <c r="D190" t="s">
        <v>118</v>
      </c>
      <c r="E190">
        <v>25</v>
      </c>
      <c r="F190">
        <v>31</v>
      </c>
      <c r="G190">
        <v>31</v>
      </c>
      <c r="H190">
        <v>44</v>
      </c>
      <c r="I190">
        <v>19</v>
      </c>
      <c r="J190">
        <v>31</v>
      </c>
      <c r="K190" t="s">
        <v>71</v>
      </c>
      <c r="L190" t="s">
        <v>56</v>
      </c>
    </row>
    <row r="191" spans="1:14" x14ac:dyDescent="0.25">
      <c r="A191" t="s">
        <v>164</v>
      </c>
      <c r="B191" t="s">
        <v>454</v>
      </c>
      <c r="C191" t="s">
        <v>212</v>
      </c>
      <c r="D191" t="s">
        <v>455</v>
      </c>
      <c r="E191">
        <v>25</v>
      </c>
      <c r="F191">
        <v>31</v>
      </c>
      <c r="G191">
        <v>38</v>
      </c>
      <c r="H191">
        <v>38</v>
      </c>
      <c r="I191">
        <v>44</v>
      </c>
      <c r="J191">
        <v>31</v>
      </c>
      <c r="K191" t="s">
        <v>55</v>
      </c>
      <c r="L191" t="s">
        <v>148</v>
      </c>
    </row>
    <row r="192" spans="1:14" x14ac:dyDescent="0.25">
      <c r="A192" t="s">
        <v>170</v>
      </c>
      <c r="B192" t="s">
        <v>456</v>
      </c>
      <c r="C192" t="s">
        <v>457</v>
      </c>
      <c r="D192" t="s">
        <v>206</v>
      </c>
      <c r="E192">
        <v>25</v>
      </c>
      <c r="F192">
        <v>31</v>
      </c>
      <c r="G192">
        <v>38</v>
      </c>
      <c r="H192">
        <v>31</v>
      </c>
      <c r="I192">
        <v>44</v>
      </c>
      <c r="J192">
        <v>31</v>
      </c>
      <c r="K192" t="s">
        <v>55</v>
      </c>
      <c r="L192" t="s">
        <v>148</v>
      </c>
    </row>
    <row r="193" spans="1:15" x14ac:dyDescent="0.25">
      <c r="A193" t="s">
        <v>174</v>
      </c>
      <c r="B193" t="s">
        <v>458</v>
      </c>
      <c r="C193" t="s">
        <v>250</v>
      </c>
      <c r="D193" t="s">
        <v>341</v>
      </c>
      <c r="E193">
        <v>38</v>
      </c>
      <c r="F193">
        <v>44</v>
      </c>
      <c r="G193">
        <v>56</v>
      </c>
      <c r="H193">
        <v>56</v>
      </c>
      <c r="I193">
        <v>63</v>
      </c>
      <c r="J193">
        <v>81</v>
      </c>
      <c r="K193" t="s">
        <v>564</v>
      </c>
      <c r="L193" t="s">
        <v>921</v>
      </c>
    </row>
    <row r="194" spans="1:15" x14ac:dyDescent="0.25">
      <c r="A194" t="s">
        <v>178</v>
      </c>
      <c r="B194" t="s">
        <v>459</v>
      </c>
      <c r="C194" t="s">
        <v>295</v>
      </c>
      <c r="D194" t="s">
        <v>460</v>
      </c>
      <c r="E194">
        <v>25</v>
      </c>
      <c r="F194">
        <v>31</v>
      </c>
      <c r="G194">
        <v>44</v>
      </c>
      <c r="H194">
        <v>38</v>
      </c>
      <c r="I194">
        <v>50</v>
      </c>
      <c r="J194">
        <v>38</v>
      </c>
      <c r="K194" t="s">
        <v>922</v>
      </c>
      <c r="L194" t="s">
        <v>923</v>
      </c>
    </row>
    <row r="195" spans="1:15" x14ac:dyDescent="0.25">
      <c r="A195" t="s">
        <v>183</v>
      </c>
      <c r="B195" t="s">
        <v>461</v>
      </c>
      <c r="C195" t="s">
        <v>370</v>
      </c>
      <c r="D195" t="s">
        <v>462</v>
      </c>
      <c r="E195">
        <v>56</v>
      </c>
      <c r="F195">
        <v>81</v>
      </c>
      <c r="G195">
        <v>81</v>
      </c>
      <c r="H195">
        <v>31</v>
      </c>
      <c r="I195">
        <v>75</v>
      </c>
      <c r="J195">
        <v>69</v>
      </c>
      <c r="K195" t="s">
        <v>582</v>
      </c>
    </row>
    <row r="196" spans="1:15" x14ac:dyDescent="0.25">
      <c r="A196" t="s">
        <v>188</v>
      </c>
      <c r="B196" t="s">
        <v>463</v>
      </c>
      <c r="C196" t="s">
        <v>407</v>
      </c>
      <c r="D196" t="s">
        <v>464</v>
      </c>
      <c r="E196">
        <v>25</v>
      </c>
      <c r="F196">
        <v>56</v>
      </c>
      <c r="G196">
        <v>44</v>
      </c>
      <c r="H196">
        <v>31</v>
      </c>
      <c r="I196">
        <v>69</v>
      </c>
      <c r="J196">
        <v>75</v>
      </c>
      <c r="K196" t="s">
        <v>561</v>
      </c>
    </row>
    <row r="197" spans="1:15" x14ac:dyDescent="0.25">
      <c r="A197" t="s">
        <v>193</v>
      </c>
      <c r="B197" t="s">
        <v>278</v>
      </c>
    </row>
    <row r="198" spans="1:15" x14ac:dyDescent="0.25">
      <c r="A198" t="s">
        <v>195</v>
      </c>
      <c r="B198" t="s">
        <v>278</v>
      </c>
    </row>
    <row r="200" spans="1:15" x14ac:dyDescent="0.25">
      <c r="A200" t="s">
        <v>924</v>
      </c>
      <c r="B200" t="s">
        <v>48</v>
      </c>
    </row>
    <row r="201" spans="1:15" x14ac:dyDescent="0.25">
      <c r="A201" t="s">
        <v>465</v>
      </c>
      <c r="B201" t="s">
        <v>466</v>
      </c>
    </row>
    <row r="202" spans="1:15" x14ac:dyDescent="0.25">
      <c r="A202" t="s">
        <v>51</v>
      </c>
      <c r="B202" t="s">
        <v>467</v>
      </c>
      <c r="C202" t="s">
        <v>468</v>
      </c>
      <c r="D202" t="s">
        <v>416</v>
      </c>
      <c r="E202">
        <v>25</v>
      </c>
      <c r="F202">
        <v>69</v>
      </c>
      <c r="G202">
        <v>19</v>
      </c>
      <c r="H202">
        <v>13</v>
      </c>
      <c r="I202">
        <v>63</v>
      </c>
      <c r="J202">
        <v>56</v>
      </c>
      <c r="K202">
        <v>69</v>
      </c>
      <c r="L202">
        <v>75</v>
      </c>
      <c r="M202" t="s">
        <v>77</v>
      </c>
      <c r="N202">
        <v>9</v>
      </c>
      <c r="O202" t="s">
        <v>514</v>
      </c>
    </row>
    <row r="203" spans="1:15" x14ac:dyDescent="0.25">
      <c r="A203" t="s">
        <v>57</v>
      </c>
      <c r="B203" t="s">
        <v>470</v>
      </c>
      <c r="C203" t="s">
        <v>388</v>
      </c>
      <c r="D203" t="s">
        <v>273</v>
      </c>
      <c r="E203">
        <v>25</v>
      </c>
      <c r="F203">
        <v>69</v>
      </c>
      <c r="G203">
        <v>13</v>
      </c>
      <c r="H203">
        <v>13</v>
      </c>
      <c r="I203">
        <v>44</v>
      </c>
      <c r="J203">
        <v>44</v>
      </c>
      <c r="K203">
        <v>38</v>
      </c>
      <c r="L203">
        <v>38</v>
      </c>
      <c r="M203" t="s">
        <v>55</v>
      </c>
      <c r="N203">
        <v>3</v>
      </c>
      <c r="O203" t="s">
        <v>514</v>
      </c>
    </row>
    <row r="204" spans="1:15" x14ac:dyDescent="0.25">
      <c r="A204" t="s">
        <v>61</v>
      </c>
      <c r="B204" t="s">
        <v>471</v>
      </c>
      <c r="C204" t="s">
        <v>383</v>
      </c>
      <c r="D204" t="s">
        <v>460</v>
      </c>
      <c r="E204">
        <v>38</v>
      </c>
      <c r="F204">
        <v>69</v>
      </c>
      <c r="G204">
        <v>56</v>
      </c>
      <c r="H204">
        <v>31</v>
      </c>
      <c r="I204">
        <v>50</v>
      </c>
      <c r="J204">
        <v>38</v>
      </c>
      <c r="K204" t="s">
        <v>65</v>
      </c>
      <c r="L204">
        <v>4</v>
      </c>
      <c r="M204">
        <v>8</v>
      </c>
      <c r="N204" t="s">
        <v>514</v>
      </c>
    </row>
    <row r="205" spans="1:15" x14ac:dyDescent="0.25">
      <c r="A205" t="s">
        <v>67</v>
      </c>
      <c r="B205" t="s">
        <v>472</v>
      </c>
      <c r="C205" t="s">
        <v>473</v>
      </c>
      <c r="D205" t="s">
        <v>81</v>
      </c>
      <c r="E205">
        <v>44</v>
      </c>
      <c r="F205">
        <v>69</v>
      </c>
      <c r="G205">
        <v>31</v>
      </c>
      <c r="H205">
        <v>81</v>
      </c>
      <c r="I205">
        <v>50</v>
      </c>
      <c r="J205">
        <v>31</v>
      </c>
      <c r="K205" t="s">
        <v>289</v>
      </c>
      <c r="L205">
        <v>3</v>
      </c>
      <c r="M205">
        <v>7</v>
      </c>
      <c r="N205" t="s">
        <v>514</v>
      </c>
    </row>
    <row r="206" spans="1:15" x14ac:dyDescent="0.25">
      <c r="A206" t="s">
        <v>73</v>
      </c>
      <c r="B206" t="s">
        <v>474</v>
      </c>
      <c r="C206" t="s">
        <v>335</v>
      </c>
      <c r="D206" t="s">
        <v>475</v>
      </c>
      <c r="E206">
        <v>38</v>
      </c>
      <c r="F206">
        <v>69</v>
      </c>
      <c r="G206">
        <v>38</v>
      </c>
      <c r="H206">
        <v>31</v>
      </c>
      <c r="I206">
        <v>50</v>
      </c>
      <c r="J206">
        <v>25</v>
      </c>
      <c r="K206" t="s">
        <v>106</v>
      </c>
      <c r="L206">
        <v>2</v>
      </c>
      <c r="M206">
        <v>7</v>
      </c>
      <c r="N206" t="s">
        <v>134</v>
      </c>
    </row>
    <row r="207" spans="1:15" x14ac:dyDescent="0.25">
      <c r="A207" t="s">
        <v>78</v>
      </c>
      <c r="B207" t="s">
        <v>476</v>
      </c>
      <c r="C207" t="s">
        <v>217</v>
      </c>
      <c r="D207" t="s">
        <v>477</v>
      </c>
      <c r="E207">
        <v>38</v>
      </c>
      <c r="F207">
        <v>69</v>
      </c>
      <c r="G207">
        <v>38</v>
      </c>
      <c r="H207">
        <v>25</v>
      </c>
      <c r="I207">
        <v>50</v>
      </c>
      <c r="J207">
        <v>25</v>
      </c>
      <c r="K207" t="s">
        <v>77</v>
      </c>
      <c r="L207">
        <v>2</v>
      </c>
      <c r="M207">
        <v>6</v>
      </c>
      <c r="N207" t="s">
        <v>134</v>
      </c>
    </row>
    <row r="208" spans="1:15" x14ac:dyDescent="0.25">
      <c r="A208" t="s">
        <v>82</v>
      </c>
      <c r="B208" t="s">
        <v>478</v>
      </c>
      <c r="C208" t="s">
        <v>367</v>
      </c>
      <c r="D208" t="s">
        <v>100</v>
      </c>
      <c r="E208">
        <v>31</v>
      </c>
      <c r="F208">
        <v>69</v>
      </c>
      <c r="G208">
        <v>31</v>
      </c>
      <c r="H208">
        <v>13</v>
      </c>
      <c r="I208">
        <v>50</v>
      </c>
      <c r="J208">
        <v>56</v>
      </c>
      <c r="K208" t="s">
        <v>201</v>
      </c>
      <c r="L208">
        <v>7</v>
      </c>
      <c r="M208">
        <v>12</v>
      </c>
      <c r="N208" t="s">
        <v>517</v>
      </c>
    </row>
    <row r="209" spans="1:14" x14ac:dyDescent="0.25">
      <c r="A209" t="s">
        <v>88</v>
      </c>
      <c r="B209" t="s">
        <v>479</v>
      </c>
      <c r="C209" t="s">
        <v>238</v>
      </c>
      <c r="D209" t="s">
        <v>225</v>
      </c>
      <c r="E209">
        <v>31</v>
      </c>
      <c r="F209">
        <v>69</v>
      </c>
      <c r="G209">
        <v>38</v>
      </c>
      <c r="H209">
        <v>13</v>
      </c>
      <c r="I209">
        <v>50</v>
      </c>
      <c r="J209">
        <v>56</v>
      </c>
      <c r="K209" t="s">
        <v>201</v>
      </c>
      <c r="L209">
        <v>7</v>
      </c>
      <c r="M209">
        <v>11</v>
      </c>
      <c r="N209" t="s">
        <v>72</v>
      </c>
    </row>
    <row r="210" spans="1:14" x14ac:dyDescent="0.25">
      <c r="A210" t="s">
        <v>93</v>
      </c>
      <c r="B210" t="s">
        <v>480</v>
      </c>
      <c r="C210" t="s">
        <v>429</v>
      </c>
      <c r="D210" t="s">
        <v>91</v>
      </c>
      <c r="E210">
        <v>25</v>
      </c>
      <c r="F210">
        <v>69</v>
      </c>
      <c r="G210">
        <v>25</v>
      </c>
      <c r="H210">
        <v>13</v>
      </c>
      <c r="I210">
        <v>50</v>
      </c>
      <c r="J210">
        <v>44</v>
      </c>
      <c r="K210" t="s">
        <v>201</v>
      </c>
      <c r="L210">
        <v>5</v>
      </c>
      <c r="M210">
        <v>7</v>
      </c>
      <c r="N210" t="s">
        <v>514</v>
      </c>
    </row>
    <row r="211" spans="1:14" x14ac:dyDescent="0.25">
      <c r="A211" t="s">
        <v>97</v>
      </c>
      <c r="B211" t="s">
        <v>481</v>
      </c>
      <c r="C211" t="s">
        <v>482</v>
      </c>
      <c r="D211" t="s">
        <v>302</v>
      </c>
      <c r="E211">
        <v>25</v>
      </c>
      <c r="F211">
        <v>69</v>
      </c>
      <c r="G211">
        <v>25</v>
      </c>
      <c r="H211">
        <v>13</v>
      </c>
      <c r="I211">
        <v>50</v>
      </c>
      <c r="J211">
        <v>44</v>
      </c>
      <c r="K211" t="s">
        <v>201</v>
      </c>
      <c r="L211">
        <v>5</v>
      </c>
      <c r="M211">
        <v>10</v>
      </c>
      <c r="N211" t="s">
        <v>514</v>
      </c>
    </row>
    <row r="212" spans="1:14" x14ac:dyDescent="0.25">
      <c r="A212" t="s">
        <v>102</v>
      </c>
      <c r="B212" t="s">
        <v>483</v>
      </c>
      <c r="C212" t="s">
        <v>484</v>
      </c>
      <c r="D212" t="s">
        <v>96</v>
      </c>
      <c r="E212">
        <v>25</v>
      </c>
      <c r="F212">
        <v>69</v>
      </c>
      <c r="G212">
        <v>38</v>
      </c>
      <c r="H212">
        <v>69</v>
      </c>
      <c r="I212">
        <v>50</v>
      </c>
      <c r="J212">
        <v>56</v>
      </c>
      <c r="K212" t="s">
        <v>201</v>
      </c>
      <c r="L212">
        <v>7</v>
      </c>
      <c r="M212">
        <v>10</v>
      </c>
      <c r="N212" t="s">
        <v>72</v>
      </c>
    </row>
    <row r="213" spans="1:14" x14ac:dyDescent="0.25">
      <c r="A213" t="s">
        <v>107</v>
      </c>
      <c r="B213" t="s">
        <v>485</v>
      </c>
      <c r="C213" t="s">
        <v>348</v>
      </c>
      <c r="D213" t="s">
        <v>105</v>
      </c>
      <c r="E213">
        <v>25</v>
      </c>
      <c r="F213">
        <v>69</v>
      </c>
      <c r="G213">
        <v>25</v>
      </c>
      <c r="H213">
        <v>38</v>
      </c>
      <c r="I213">
        <v>50</v>
      </c>
      <c r="J213">
        <v>31</v>
      </c>
      <c r="K213" t="s">
        <v>201</v>
      </c>
      <c r="L213">
        <v>3</v>
      </c>
      <c r="M213">
        <v>10</v>
      </c>
      <c r="N213" t="s">
        <v>514</v>
      </c>
    </row>
    <row r="214" spans="1:14" x14ac:dyDescent="0.25">
      <c r="A214" t="s">
        <v>111</v>
      </c>
      <c r="B214" t="s">
        <v>486</v>
      </c>
      <c r="C214" t="s">
        <v>435</v>
      </c>
      <c r="D214" t="s">
        <v>487</v>
      </c>
      <c r="E214">
        <v>25</v>
      </c>
      <c r="F214">
        <v>69</v>
      </c>
      <c r="G214">
        <v>31</v>
      </c>
      <c r="H214">
        <v>56</v>
      </c>
    </row>
    <row r="215" spans="1:14" x14ac:dyDescent="0.25">
      <c r="A215" t="s">
        <v>115</v>
      </c>
      <c r="B215" t="s">
        <v>488</v>
      </c>
      <c r="C215" t="s">
        <v>113</v>
      </c>
      <c r="D215" t="s">
        <v>130</v>
      </c>
      <c r="E215">
        <v>25</v>
      </c>
      <c r="F215">
        <v>69</v>
      </c>
      <c r="G215">
        <v>31</v>
      </c>
      <c r="H215">
        <v>63</v>
      </c>
    </row>
    <row r="216" spans="1:14" x14ac:dyDescent="0.25">
      <c r="A216" t="s">
        <v>119</v>
      </c>
      <c r="B216" t="s">
        <v>489</v>
      </c>
      <c r="C216" t="s">
        <v>125</v>
      </c>
      <c r="D216" t="s">
        <v>318</v>
      </c>
      <c r="E216">
        <v>25</v>
      </c>
      <c r="F216">
        <v>69</v>
      </c>
      <c r="G216">
        <v>25</v>
      </c>
      <c r="H216">
        <v>56</v>
      </c>
    </row>
    <row r="217" spans="1:14" x14ac:dyDescent="0.25">
      <c r="A217" t="s">
        <v>123</v>
      </c>
      <c r="B217" t="s">
        <v>490</v>
      </c>
      <c r="C217" t="s">
        <v>137</v>
      </c>
      <c r="D217" t="s">
        <v>133</v>
      </c>
      <c r="E217">
        <v>25</v>
      </c>
      <c r="F217">
        <v>69</v>
      </c>
      <c r="G217">
        <v>38</v>
      </c>
      <c r="H217">
        <v>75</v>
      </c>
    </row>
    <row r="218" spans="1:14" x14ac:dyDescent="0.25">
      <c r="A218" t="s">
        <v>127</v>
      </c>
      <c r="B218" t="s">
        <v>491</v>
      </c>
      <c r="C218" t="s">
        <v>492</v>
      </c>
      <c r="D218" t="s">
        <v>310</v>
      </c>
      <c r="E218">
        <v>25</v>
      </c>
      <c r="F218">
        <v>69</v>
      </c>
      <c r="G218">
        <v>25</v>
      </c>
      <c r="H218">
        <v>50</v>
      </c>
    </row>
    <row r="219" spans="1:14" x14ac:dyDescent="0.25">
      <c r="A219" t="s">
        <v>131</v>
      </c>
      <c r="B219" t="s">
        <v>493</v>
      </c>
      <c r="C219" t="s">
        <v>494</v>
      </c>
      <c r="D219" t="s">
        <v>495</v>
      </c>
      <c r="E219">
        <v>25</v>
      </c>
      <c r="F219">
        <v>31</v>
      </c>
      <c r="G219">
        <v>38</v>
      </c>
      <c r="H219">
        <v>50</v>
      </c>
      <c r="I219">
        <v>19</v>
      </c>
      <c r="J219">
        <v>25</v>
      </c>
      <c r="K219" t="s">
        <v>289</v>
      </c>
      <c r="L219" t="s">
        <v>56</v>
      </c>
    </row>
    <row r="220" spans="1:14" x14ac:dyDescent="0.25">
      <c r="A220" t="s">
        <v>135</v>
      </c>
      <c r="B220" t="s">
        <v>497</v>
      </c>
      <c r="C220" t="s">
        <v>376</v>
      </c>
      <c r="D220" t="s">
        <v>126</v>
      </c>
      <c r="E220">
        <v>25</v>
      </c>
      <c r="F220">
        <v>31</v>
      </c>
      <c r="G220">
        <v>38</v>
      </c>
      <c r="H220">
        <v>44</v>
      </c>
      <c r="I220">
        <v>19</v>
      </c>
      <c r="J220">
        <v>19</v>
      </c>
      <c r="K220" t="s">
        <v>391</v>
      </c>
      <c r="L220" t="s">
        <v>148</v>
      </c>
    </row>
    <row r="221" spans="1:14" x14ac:dyDescent="0.25">
      <c r="A221" t="s">
        <v>139</v>
      </c>
      <c r="B221" t="s">
        <v>498</v>
      </c>
      <c r="C221" t="s">
        <v>398</v>
      </c>
      <c r="D221" t="s">
        <v>389</v>
      </c>
      <c r="E221">
        <v>25</v>
      </c>
      <c r="F221">
        <v>31</v>
      </c>
      <c r="G221">
        <v>38</v>
      </c>
      <c r="H221">
        <v>44</v>
      </c>
      <c r="I221">
        <v>19</v>
      </c>
      <c r="J221">
        <v>31</v>
      </c>
      <c r="K221" t="s">
        <v>391</v>
      </c>
      <c r="L221" t="s">
        <v>925</v>
      </c>
    </row>
    <row r="222" spans="1:14" x14ac:dyDescent="0.25">
      <c r="A222" t="s">
        <v>143</v>
      </c>
      <c r="B222" t="s">
        <v>499</v>
      </c>
      <c r="C222" t="s">
        <v>205</v>
      </c>
      <c r="D222" t="s">
        <v>152</v>
      </c>
      <c r="E222">
        <v>31</v>
      </c>
      <c r="F222">
        <v>44</v>
      </c>
      <c r="G222">
        <v>50</v>
      </c>
      <c r="H222">
        <v>69</v>
      </c>
      <c r="I222">
        <v>19</v>
      </c>
      <c r="J222">
        <v>63</v>
      </c>
      <c r="K222" t="s">
        <v>926</v>
      </c>
      <c r="L222" t="s">
        <v>134</v>
      </c>
    </row>
    <row r="223" spans="1:14" x14ac:dyDescent="0.25">
      <c r="A223" t="s">
        <v>149</v>
      </c>
      <c r="B223" t="s">
        <v>500</v>
      </c>
      <c r="C223" t="s">
        <v>209</v>
      </c>
      <c r="D223" t="s">
        <v>451</v>
      </c>
      <c r="E223">
        <v>25</v>
      </c>
      <c r="F223">
        <v>31</v>
      </c>
      <c r="G223">
        <v>38</v>
      </c>
      <c r="H223">
        <v>38</v>
      </c>
      <c r="I223">
        <v>19</v>
      </c>
      <c r="J223">
        <v>31</v>
      </c>
      <c r="K223" t="s">
        <v>289</v>
      </c>
      <c r="L223" t="s">
        <v>207</v>
      </c>
    </row>
    <row r="224" spans="1:14" x14ac:dyDescent="0.25">
      <c r="A224" t="s">
        <v>154</v>
      </c>
      <c r="B224" t="s">
        <v>501</v>
      </c>
      <c r="C224" t="s">
        <v>121</v>
      </c>
      <c r="D224" t="s">
        <v>138</v>
      </c>
      <c r="E224">
        <v>25</v>
      </c>
      <c r="F224">
        <v>31</v>
      </c>
      <c r="G224">
        <v>38</v>
      </c>
      <c r="H224">
        <v>38</v>
      </c>
      <c r="I224">
        <v>31</v>
      </c>
      <c r="J224">
        <v>31</v>
      </c>
      <c r="K224" t="s">
        <v>289</v>
      </c>
      <c r="L224" t="s">
        <v>134</v>
      </c>
    </row>
    <row r="225" spans="1:15" x14ac:dyDescent="0.25">
      <c r="A225" t="s">
        <v>160</v>
      </c>
      <c r="B225" t="s">
        <v>503</v>
      </c>
      <c r="C225" t="s">
        <v>446</v>
      </c>
      <c r="D225" t="s">
        <v>118</v>
      </c>
      <c r="E225">
        <v>25</v>
      </c>
      <c r="F225">
        <v>31</v>
      </c>
      <c r="G225">
        <v>31</v>
      </c>
      <c r="H225">
        <v>38</v>
      </c>
      <c r="I225">
        <v>31</v>
      </c>
      <c r="J225">
        <v>38</v>
      </c>
      <c r="K225" t="s">
        <v>289</v>
      </c>
      <c r="L225" t="s">
        <v>134</v>
      </c>
    </row>
    <row r="226" spans="1:15" x14ac:dyDescent="0.25">
      <c r="A226" t="s">
        <v>164</v>
      </c>
      <c r="B226" t="s">
        <v>504</v>
      </c>
      <c r="C226" t="s">
        <v>214</v>
      </c>
      <c r="D226" t="s">
        <v>206</v>
      </c>
      <c r="E226">
        <v>25</v>
      </c>
      <c r="F226">
        <v>31</v>
      </c>
      <c r="G226">
        <v>25</v>
      </c>
      <c r="H226">
        <v>31</v>
      </c>
      <c r="I226">
        <v>38</v>
      </c>
      <c r="J226">
        <v>25</v>
      </c>
      <c r="K226" t="s">
        <v>168</v>
      </c>
      <c r="L226" t="s">
        <v>148</v>
      </c>
    </row>
    <row r="227" spans="1:15" x14ac:dyDescent="0.25">
      <c r="A227" t="s">
        <v>170</v>
      </c>
      <c r="B227" t="s">
        <v>505</v>
      </c>
      <c r="C227" t="s">
        <v>365</v>
      </c>
      <c r="D227" t="s">
        <v>421</v>
      </c>
      <c r="E227">
        <v>25</v>
      </c>
      <c r="F227">
        <v>31</v>
      </c>
      <c r="G227">
        <v>25</v>
      </c>
      <c r="H227">
        <v>31</v>
      </c>
      <c r="I227">
        <v>44</v>
      </c>
      <c r="J227">
        <v>25</v>
      </c>
      <c r="K227" t="s">
        <v>168</v>
      </c>
      <c r="L227" t="s">
        <v>148</v>
      </c>
    </row>
    <row r="228" spans="1:15" x14ac:dyDescent="0.25">
      <c r="A228" t="s">
        <v>174</v>
      </c>
      <c r="B228" t="s">
        <v>506</v>
      </c>
      <c r="C228" t="s">
        <v>222</v>
      </c>
      <c r="D228" t="s">
        <v>268</v>
      </c>
      <c r="E228">
        <v>31</v>
      </c>
      <c r="F228">
        <v>38</v>
      </c>
      <c r="G228">
        <v>50</v>
      </c>
      <c r="H228">
        <v>50</v>
      </c>
      <c r="I228">
        <v>50</v>
      </c>
      <c r="J228">
        <v>63</v>
      </c>
      <c r="K228" t="s">
        <v>248</v>
      </c>
      <c r="L228" t="s">
        <v>921</v>
      </c>
    </row>
    <row r="229" spans="1:15" x14ac:dyDescent="0.25">
      <c r="A229" t="s">
        <v>178</v>
      </c>
      <c r="B229" t="s">
        <v>507</v>
      </c>
      <c r="C229" t="s">
        <v>246</v>
      </c>
      <c r="D229" t="s">
        <v>288</v>
      </c>
      <c r="E229">
        <v>44</v>
      </c>
      <c r="F229">
        <v>56</v>
      </c>
      <c r="G229">
        <v>69</v>
      </c>
      <c r="H229">
        <v>75</v>
      </c>
      <c r="I229">
        <v>69</v>
      </c>
      <c r="J229">
        <v>75</v>
      </c>
      <c r="K229" t="s">
        <v>289</v>
      </c>
      <c r="L229" t="s">
        <v>923</v>
      </c>
    </row>
    <row r="230" spans="1:15" x14ac:dyDescent="0.25">
      <c r="A230" t="s">
        <v>183</v>
      </c>
      <c r="B230" t="s">
        <v>508</v>
      </c>
      <c r="C230" t="s">
        <v>190</v>
      </c>
      <c r="D230" t="s">
        <v>276</v>
      </c>
      <c r="E230">
        <v>56</v>
      </c>
      <c r="F230">
        <v>81</v>
      </c>
      <c r="G230">
        <v>81</v>
      </c>
      <c r="H230">
        <v>31</v>
      </c>
      <c r="I230">
        <v>63</v>
      </c>
      <c r="J230">
        <v>31</v>
      </c>
      <c r="K230" t="s">
        <v>277</v>
      </c>
    </row>
    <row r="231" spans="1:15" x14ac:dyDescent="0.25">
      <c r="A231" t="s">
        <v>188</v>
      </c>
      <c r="B231" t="s">
        <v>509</v>
      </c>
      <c r="C231" t="s">
        <v>510</v>
      </c>
      <c r="D231" t="s">
        <v>186</v>
      </c>
      <c r="E231">
        <v>25</v>
      </c>
      <c r="F231">
        <v>56</v>
      </c>
      <c r="G231">
        <v>44</v>
      </c>
      <c r="H231">
        <v>31</v>
      </c>
      <c r="I231">
        <v>44</v>
      </c>
      <c r="J231">
        <v>69</v>
      </c>
      <c r="K231" t="s">
        <v>187</v>
      </c>
    </row>
    <row r="232" spans="1:15" x14ac:dyDescent="0.25">
      <c r="A232" t="s">
        <v>193</v>
      </c>
      <c r="B232" t="s">
        <v>194</v>
      </c>
    </row>
    <row r="233" spans="1:15" x14ac:dyDescent="0.25">
      <c r="A233" t="s">
        <v>195</v>
      </c>
      <c r="B233" t="s">
        <v>278</v>
      </c>
    </row>
    <row r="235" spans="1:15" x14ac:dyDescent="0.25">
      <c r="A235" t="s">
        <v>927</v>
      </c>
      <c r="B235" t="s">
        <v>48</v>
      </c>
    </row>
    <row r="236" spans="1:15" x14ac:dyDescent="0.25">
      <c r="A236" t="s">
        <v>606</v>
      </c>
      <c r="B236" t="s">
        <v>607</v>
      </c>
    </row>
    <row r="237" spans="1:15" x14ac:dyDescent="0.25">
      <c r="A237" t="s">
        <v>51</v>
      </c>
      <c r="B237" t="s">
        <v>928</v>
      </c>
      <c r="C237" t="s">
        <v>53</v>
      </c>
      <c r="D237" t="s">
        <v>54</v>
      </c>
      <c r="E237">
        <v>25</v>
      </c>
      <c r="F237">
        <v>69</v>
      </c>
      <c r="G237">
        <v>25</v>
      </c>
      <c r="H237">
        <v>13</v>
      </c>
      <c r="I237">
        <v>44</v>
      </c>
      <c r="J237">
        <v>75</v>
      </c>
      <c r="K237">
        <v>50</v>
      </c>
      <c r="L237">
        <v>44</v>
      </c>
      <c r="M237" t="s">
        <v>55</v>
      </c>
      <c r="N237">
        <v>3</v>
      </c>
      <c r="O237" t="s">
        <v>514</v>
      </c>
    </row>
    <row r="238" spans="1:15" x14ac:dyDescent="0.25">
      <c r="A238" t="s">
        <v>57</v>
      </c>
      <c r="B238" t="s">
        <v>929</v>
      </c>
      <c r="C238" t="s">
        <v>554</v>
      </c>
      <c r="D238" t="s">
        <v>191</v>
      </c>
      <c r="E238">
        <v>25</v>
      </c>
      <c r="F238">
        <v>69</v>
      </c>
      <c r="G238">
        <v>25</v>
      </c>
      <c r="H238">
        <v>13</v>
      </c>
      <c r="I238">
        <v>38</v>
      </c>
      <c r="J238">
        <v>31</v>
      </c>
      <c r="K238">
        <v>38</v>
      </c>
      <c r="L238">
        <v>38</v>
      </c>
      <c r="M238" t="s">
        <v>55</v>
      </c>
      <c r="N238">
        <v>2</v>
      </c>
      <c r="O238" t="s">
        <v>514</v>
      </c>
    </row>
    <row r="239" spans="1:15" x14ac:dyDescent="0.25">
      <c r="A239" t="s">
        <v>61</v>
      </c>
      <c r="B239" t="s">
        <v>930</v>
      </c>
      <c r="C239" t="s">
        <v>205</v>
      </c>
      <c r="D239" t="s">
        <v>64</v>
      </c>
      <c r="E239">
        <v>44</v>
      </c>
      <c r="F239">
        <v>69</v>
      </c>
      <c r="G239">
        <v>31</v>
      </c>
      <c r="H239">
        <v>88</v>
      </c>
      <c r="I239">
        <v>50</v>
      </c>
      <c r="J239">
        <v>44</v>
      </c>
      <c r="K239" t="s">
        <v>77</v>
      </c>
      <c r="L239">
        <v>3</v>
      </c>
      <c r="M239">
        <v>4</v>
      </c>
      <c r="N239" t="s">
        <v>72</v>
      </c>
    </row>
    <row r="240" spans="1:15" x14ac:dyDescent="0.25">
      <c r="A240" t="s">
        <v>67</v>
      </c>
      <c r="B240" t="s">
        <v>931</v>
      </c>
      <c r="C240" t="s">
        <v>287</v>
      </c>
      <c r="D240" t="s">
        <v>460</v>
      </c>
      <c r="E240">
        <v>38</v>
      </c>
      <c r="F240">
        <v>69</v>
      </c>
      <c r="G240">
        <v>38</v>
      </c>
      <c r="H240">
        <v>25</v>
      </c>
      <c r="I240">
        <v>50</v>
      </c>
      <c r="J240">
        <v>56</v>
      </c>
      <c r="K240" t="s">
        <v>469</v>
      </c>
      <c r="L240">
        <v>5</v>
      </c>
      <c r="M240">
        <v>4</v>
      </c>
      <c r="N240" t="s">
        <v>72</v>
      </c>
    </row>
    <row r="241" spans="1:14" x14ac:dyDescent="0.25">
      <c r="A241" t="s">
        <v>73</v>
      </c>
      <c r="B241" t="s">
        <v>932</v>
      </c>
      <c r="C241" t="s">
        <v>129</v>
      </c>
      <c r="D241" t="s">
        <v>288</v>
      </c>
      <c r="E241">
        <v>44</v>
      </c>
      <c r="F241">
        <v>69</v>
      </c>
      <c r="G241">
        <v>25</v>
      </c>
      <c r="H241">
        <v>31</v>
      </c>
      <c r="I241">
        <v>50</v>
      </c>
      <c r="J241">
        <v>25</v>
      </c>
      <c r="K241" t="s">
        <v>469</v>
      </c>
      <c r="L241">
        <v>1</v>
      </c>
      <c r="M241">
        <v>4</v>
      </c>
      <c r="N241" t="s">
        <v>134</v>
      </c>
    </row>
    <row r="242" spans="1:14" x14ac:dyDescent="0.25">
      <c r="A242" t="s">
        <v>78</v>
      </c>
      <c r="B242" t="s">
        <v>933</v>
      </c>
      <c r="C242" t="s">
        <v>563</v>
      </c>
      <c r="D242" t="s">
        <v>546</v>
      </c>
      <c r="E242">
        <v>44</v>
      </c>
      <c r="F242">
        <v>69</v>
      </c>
      <c r="G242">
        <v>25</v>
      </c>
      <c r="H242">
        <v>38</v>
      </c>
      <c r="I242">
        <v>50</v>
      </c>
      <c r="J242">
        <v>25</v>
      </c>
      <c r="K242" t="s">
        <v>469</v>
      </c>
      <c r="L242">
        <v>1</v>
      </c>
      <c r="M242">
        <v>3</v>
      </c>
      <c r="N242" t="s">
        <v>134</v>
      </c>
    </row>
    <row r="243" spans="1:14" x14ac:dyDescent="0.25">
      <c r="A243" t="s">
        <v>82</v>
      </c>
      <c r="B243" t="s">
        <v>934</v>
      </c>
      <c r="C243" t="s">
        <v>935</v>
      </c>
      <c r="D243" t="s">
        <v>105</v>
      </c>
      <c r="E243">
        <v>31</v>
      </c>
      <c r="F243">
        <v>69</v>
      </c>
      <c r="G243">
        <v>38</v>
      </c>
      <c r="H243">
        <v>13</v>
      </c>
      <c r="I243">
        <v>50</v>
      </c>
      <c r="J243">
        <v>63</v>
      </c>
      <c r="K243" t="s">
        <v>201</v>
      </c>
      <c r="L243">
        <v>5</v>
      </c>
      <c r="M243">
        <v>8</v>
      </c>
      <c r="N243" t="s">
        <v>72</v>
      </c>
    </row>
    <row r="244" spans="1:14" x14ac:dyDescent="0.25">
      <c r="A244" t="s">
        <v>88</v>
      </c>
      <c r="B244" t="s">
        <v>936</v>
      </c>
      <c r="C244" t="s">
        <v>243</v>
      </c>
      <c r="D244" t="s">
        <v>110</v>
      </c>
      <c r="E244">
        <v>25</v>
      </c>
      <c r="F244">
        <v>69</v>
      </c>
      <c r="G244">
        <v>25</v>
      </c>
      <c r="H244">
        <v>13</v>
      </c>
      <c r="I244">
        <v>50</v>
      </c>
      <c r="J244">
        <v>50</v>
      </c>
      <c r="K244" t="s">
        <v>201</v>
      </c>
      <c r="L244">
        <v>4</v>
      </c>
      <c r="M244">
        <v>7</v>
      </c>
      <c r="N244" t="s">
        <v>72</v>
      </c>
    </row>
    <row r="245" spans="1:14" x14ac:dyDescent="0.25">
      <c r="A245" t="s">
        <v>93</v>
      </c>
      <c r="B245" t="s">
        <v>937</v>
      </c>
      <c r="C245" t="s">
        <v>322</v>
      </c>
      <c r="D245" t="s">
        <v>85</v>
      </c>
      <c r="E245">
        <v>25</v>
      </c>
      <c r="F245">
        <v>69</v>
      </c>
      <c r="G245">
        <v>19</v>
      </c>
      <c r="H245">
        <v>13</v>
      </c>
      <c r="I245">
        <v>50</v>
      </c>
      <c r="J245">
        <v>44</v>
      </c>
      <c r="K245" t="s">
        <v>201</v>
      </c>
      <c r="L245">
        <v>3</v>
      </c>
      <c r="M245">
        <v>7</v>
      </c>
      <c r="N245" t="s">
        <v>134</v>
      </c>
    </row>
    <row r="246" spans="1:14" x14ac:dyDescent="0.25">
      <c r="A246" t="s">
        <v>97</v>
      </c>
      <c r="B246" t="s">
        <v>938</v>
      </c>
      <c r="C246" t="s">
        <v>59</v>
      </c>
      <c r="D246" t="s">
        <v>302</v>
      </c>
      <c r="E246">
        <v>25</v>
      </c>
      <c r="F246">
        <v>69</v>
      </c>
      <c r="G246">
        <v>19</v>
      </c>
      <c r="H246">
        <v>13</v>
      </c>
      <c r="I246">
        <v>50</v>
      </c>
      <c r="J246">
        <v>44</v>
      </c>
      <c r="K246" t="s">
        <v>201</v>
      </c>
      <c r="L246">
        <v>4</v>
      </c>
      <c r="M246">
        <v>7</v>
      </c>
      <c r="N246" t="s">
        <v>72</v>
      </c>
    </row>
    <row r="247" spans="1:14" x14ac:dyDescent="0.25">
      <c r="A247" t="s">
        <v>102</v>
      </c>
      <c r="B247" t="s">
        <v>939</v>
      </c>
      <c r="C247" t="s">
        <v>220</v>
      </c>
      <c r="D247" t="s">
        <v>96</v>
      </c>
      <c r="E247">
        <v>25</v>
      </c>
      <c r="F247">
        <v>69</v>
      </c>
      <c r="G247">
        <v>31</v>
      </c>
      <c r="H247">
        <v>50</v>
      </c>
      <c r="I247">
        <v>50</v>
      </c>
      <c r="J247">
        <v>38</v>
      </c>
      <c r="K247" t="s">
        <v>201</v>
      </c>
      <c r="L247">
        <v>3</v>
      </c>
      <c r="M247">
        <v>5</v>
      </c>
      <c r="N247" t="s">
        <v>514</v>
      </c>
    </row>
    <row r="248" spans="1:14" x14ac:dyDescent="0.25">
      <c r="A248" t="s">
        <v>107</v>
      </c>
      <c r="B248" t="s">
        <v>940</v>
      </c>
      <c r="C248" t="s">
        <v>214</v>
      </c>
      <c r="D248" t="s">
        <v>519</v>
      </c>
      <c r="E248">
        <v>25</v>
      </c>
      <c r="F248">
        <v>69</v>
      </c>
      <c r="G248">
        <v>19</v>
      </c>
      <c r="H248">
        <v>38</v>
      </c>
      <c r="I248">
        <v>50</v>
      </c>
      <c r="J248">
        <v>25</v>
      </c>
      <c r="K248" t="s">
        <v>201</v>
      </c>
      <c r="L248">
        <v>1</v>
      </c>
      <c r="M248">
        <v>6</v>
      </c>
      <c r="N248" t="s">
        <v>134</v>
      </c>
    </row>
    <row r="249" spans="1:14" x14ac:dyDescent="0.25">
      <c r="A249" t="s">
        <v>111</v>
      </c>
      <c r="B249" t="s">
        <v>941</v>
      </c>
      <c r="C249" t="s">
        <v>657</v>
      </c>
      <c r="D249" t="s">
        <v>439</v>
      </c>
      <c r="E249">
        <v>25</v>
      </c>
      <c r="F249">
        <v>69</v>
      </c>
      <c r="G249">
        <v>38</v>
      </c>
      <c r="H249">
        <v>44</v>
      </c>
    </row>
    <row r="250" spans="1:14" x14ac:dyDescent="0.25">
      <c r="A250" t="s">
        <v>115</v>
      </c>
      <c r="B250" t="s">
        <v>942</v>
      </c>
      <c r="C250" t="s">
        <v>587</v>
      </c>
      <c r="D250" t="s">
        <v>122</v>
      </c>
      <c r="E250">
        <v>25</v>
      </c>
      <c r="F250">
        <v>69</v>
      </c>
      <c r="G250">
        <v>31</v>
      </c>
      <c r="H250">
        <v>50</v>
      </c>
    </row>
    <row r="251" spans="1:14" x14ac:dyDescent="0.25">
      <c r="A251" t="s">
        <v>119</v>
      </c>
      <c r="B251" t="s">
        <v>943</v>
      </c>
      <c r="C251" t="s">
        <v>566</v>
      </c>
      <c r="D251" t="s">
        <v>239</v>
      </c>
      <c r="E251">
        <v>25</v>
      </c>
      <c r="F251">
        <v>69</v>
      </c>
      <c r="G251">
        <v>25</v>
      </c>
      <c r="H251">
        <v>50</v>
      </c>
    </row>
    <row r="252" spans="1:14" x14ac:dyDescent="0.25">
      <c r="A252" t="s">
        <v>123</v>
      </c>
      <c r="B252" t="s">
        <v>944</v>
      </c>
      <c r="C252" t="s">
        <v>264</v>
      </c>
      <c r="D252" t="s">
        <v>318</v>
      </c>
      <c r="E252">
        <v>25</v>
      </c>
      <c r="F252">
        <v>69</v>
      </c>
      <c r="G252">
        <v>31</v>
      </c>
      <c r="H252">
        <v>44</v>
      </c>
    </row>
    <row r="253" spans="1:14" x14ac:dyDescent="0.25">
      <c r="A253" t="s">
        <v>127</v>
      </c>
      <c r="B253" t="s">
        <v>945</v>
      </c>
      <c r="C253" t="s">
        <v>801</v>
      </c>
      <c r="D253" t="s">
        <v>377</v>
      </c>
      <c r="E253">
        <v>25</v>
      </c>
      <c r="F253">
        <v>69</v>
      </c>
      <c r="G253">
        <v>25</v>
      </c>
      <c r="H253">
        <v>50</v>
      </c>
    </row>
    <row r="254" spans="1:14" x14ac:dyDescent="0.25">
      <c r="A254" t="s">
        <v>131</v>
      </c>
      <c r="B254" t="s">
        <v>946</v>
      </c>
      <c r="C254" t="s">
        <v>331</v>
      </c>
      <c r="D254" t="s">
        <v>163</v>
      </c>
      <c r="E254">
        <v>25</v>
      </c>
      <c r="F254">
        <v>31</v>
      </c>
      <c r="G254">
        <v>38</v>
      </c>
      <c r="H254">
        <v>50</v>
      </c>
      <c r="I254">
        <v>19</v>
      </c>
      <c r="J254">
        <v>38</v>
      </c>
      <c r="K254" t="s">
        <v>920</v>
      </c>
      <c r="L254" t="s">
        <v>134</v>
      </c>
    </row>
    <row r="255" spans="1:14" x14ac:dyDescent="0.25">
      <c r="A255" t="s">
        <v>135</v>
      </c>
      <c r="B255" t="s">
        <v>947</v>
      </c>
      <c r="C255" t="s">
        <v>556</v>
      </c>
      <c r="D255" t="s">
        <v>130</v>
      </c>
      <c r="E255">
        <v>25</v>
      </c>
      <c r="F255">
        <v>31</v>
      </c>
      <c r="G255">
        <v>31</v>
      </c>
      <c r="H255">
        <v>56</v>
      </c>
      <c r="I255">
        <v>19</v>
      </c>
      <c r="J255">
        <v>19</v>
      </c>
      <c r="K255" t="s">
        <v>920</v>
      </c>
      <c r="L255" t="s">
        <v>134</v>
      </c>
    </row>
    <row r="256" spans="1:14" x14ac:dyDescent="0.25">
      <c r="A256" t="s">
        <v>139</v>
      </c>
      <c r="B256" t="s">
        <v>948</v>
      </c>
      <c r="C256" t="s">
        <v>104</v>
      </c>
      <c r="D256" t="s">
        <v>386</v>
      </c>
      <c r="E256">
        <v>25</v>
      </c>
      <c r="F256">
        <v>31</v>
      </c>
      <c r="G256">
        <v>38</v>
      </c>
      <c r="H256">
        <v>50</v>
      </c>
      <c r="I256">
        <v>19</v>
      </c>
      <c r="J256">
        <v>38</v>
      </c>
      <c r="K256" t="s">
        <v>573</v>
      </c>
      <c r="L256" t="s">
        <v>134</v>
      </c>
    </row>
    <row r="257" spans="1:15" x14ac:dyDescent="0.25">
      <c r="A257" t="s">
        <v>143</v>
      </c>
      <c r="B257" t="s">
        <v>949</v>
      </c>
      <c r="C257" t="s">
        <v>531</v>
      </c>
      <c r="D257" t="s">
        <v>421</v>
      </c>
      <c r="E257">
        <v>25</v>
      </c>
      <c r="F257">
        <v>38</v>
      </c>
      <c r="G257">
        <v>44</v>
      </c>
      <c r="H257">
        <v>38</v>
      </c>
      <c r="I257">
        <v>38</v>
      </c>
      <c r="J257">
        <v>38</v>
      </c>
      <c r="K257" t="s">
        <v>147</v>
      </c>
      <c r="L257" t="s">
        <v>923</v>
      </c>
    </row>
    <row r="258" spans="1:15" x14ac:dyDescent="0.25">
      <c r="A258" t="s">
        <v>149</v>
      </c>
      <c r="B258" t="s">
        <v>950</v>
      </c>
      <c r="C258" t="s">
        <v>574</v>
      </c>
      <c r="D258" t="s">
        <v>146</v>
      </c>
      <c r="E258">
        <v>25</v>
      </c>
      <c r="F258">
        <v>31</v>
      </c>
      <c r="G258">
        <v>38</v>
      </c>
      <c r="H258">
        <v>38</v>
      </c>
      <c r="I258">
        <v>31</v>
      </c>
      <c r="J258">
        <v>38</v>
      </c>
      <c r="K258" t="s">
        <v>147</v>
      </c>
      <c r="L258" t="s">
        <v>532</v>
      </c>
    </row>
    <row r="259" spans="1:15" x14ac:dyDescent="0.25">
      <c r="A259" t="s">
        <v>154</v>
      </c>
      <c r="B259" t="s">
        <v>951</v>
      </c>
      <c r="C259" t="s">
        <v>383</v>
      </c>
      <c r="D259" t="s">
        <v>451</v>
      </c>
      <c r="E259">
        <v>31</v>
      </c>
      <c r="F259">
        <v>44</v>
      </c>
      <c r="G259">
        <v>50</v>
      </c>
      <c r="H259">
        <v>69</v>
      </c>
      <c r="I259">
        <v>19</v>
      </c>
      <c r="J259">
        <v>63</v>
      </c>
      <c r="K259" t="s">
        <v>391</v>
      </c>
      <c r="L259" t="s">
        <v>532</v>
      </c>
    </row>
    <row r="260" spans="1:15" x14ac:dyDescent="0.25">
      <c r="A260" t="s">
        <v>160</v>
      </c>
      <c r="B260" t="s">
        <v>952</v>
      </c>
      <c r="C260" t="s">
        <v>541</v>
      </c>
      <c r="D260" t="s">
        <v>567</v>
      </c>
      <c r="E260">
        <v>25</v>
      </c>
      <c r="F260">
        <v>38</v>
      </c>
      <c r="G260">
        <v>44</v>
      </c>
      <c r="H260">
        <v>38</v>
      </c>
      <c r="I260">
        <v>19</v>
      </c>
      <c r="J260">
        <v>38</v>
      </c>
      <c r="K260" t="s">
        <v>953</v>
      </c>
      <c r="L260" t="s">
        <v>299</v>
      </c>
    </row>
    <row r="261" spans="1:15" x14ac:dyDescent="0.25">
      <c r="A261" t="s">
        <v>164</v>
      </c>
      <c r="B261" t="s">
        <v>954</v>
      </c>
      <c r="C261" t="s">
        <v>457</v>
      </c>
      <c r="D261" t="s">
        <v>346</v>
      </c>
      <c r="E261">
        <v>25</v>
      </c>
      <c r="F261">
        <v>31</v>
      </c>
      <c r="G261">
        <v>38</v>
      </c>
      <c r="H261">
        <v>38</v>
      </c>
      <c r="I261">
        <v>31</v>
      </c>
      <c r="J261">
        <v>31</v>
      </c>
      <c r="K261" t="s">
        <v>168</v>
      </c>
      <c r="L261" t="s">
        <v>532</v>
      </c>
    </row>
    <row r="262" spans="1:15" x14ac:dyDescent="0.25">
      <c r="A262" t="s">
        <v>170</v>
      </c>
      <c r="B262" t="s">
        <v>955</v>
      </c>
      <c r="C262" t="s">
        <v>267</v>
      </c>
      <c r="D262" t="s">
        <v>403</v>
      </c>
      <c r="E262">
        <v>31</v>
      </c>
      <c r="F262">
        <v>38</v>
      </c>
      <c r="G262">
        <v>50</v>
      </c>
      <c r="H262">
        <v>50</v>
      </c>
      <c r="I262">
        <v>44</v>
      </c>
      <c r="J262">
        <v>50</v>
      </c>
      <c r="K262" t="s">
        <v>168</v>
      </c>
      <c r="L262" t="s">
        <v>532</v>
      </c>
    </row>
    <row r="263" spans="1:15" x14ac:dyDescent="0.25">
      <c r="A263" t="s">
        <v>174</v>
      </c>
      <c r="B263" t="s">
        <v>956</v>
      </c>
      <c r="C263" t="s">
        <v>172</v>
      </c>
      <c r="D263" t="s">
        <v>81</v>
      </c>
      <c r="E263">
        <v>25</v>
      </c>
      <c r="F263">
        <v>31</v>
      </c>
      <c r="G263">
        <v>38</v>
      </c>
      <c r="H263">
        <v>44</v>
      </c>
      <c r="I263">
        <v>31</v>
      </c>
      <c r="J263">
        <v>31</v>
      </c>
      <c r="K263" t="s">
        <v>106</v>
      </c>
      <c r="L263" t="s">
        <v>502</v>
      </c>
    </row>
    <row r="264" spans="1:15" x14ac:dyDescent="0.25">
      <c r="A264" t="s">
        <v>178</v>
      </c>
      <c r="B264" t="s">
        <v>957</v>
      </c>
      <c r="C264" t="s">
        <v>262</v>
      </c>
      <c r="D264" t="s">
        <v>341</v>
      </c>
      <c r="E264">
        <v>25</v>
      </c>
      <c r="F264">
        <v>31</v>
      </c>
      <c r="G264">
        <v>38</v>
      </c>
      <c r="H264">
        <v>38</v>
      </c>
      <c r="I264">
        <v>50</v>
      </c>
      <c r="J264">
        <v>44</v>
      </c>
      <c r="K264" t="s">
        <v>289</v>
      </c>
      <c r="L264" t="s">
        <v>299</v>
      </c>
    </row>
    <row r="265" spans="1:15" x14ac:dyDescent="0.25">
      <c r="A265" t="s">
        <v>183</v>
      </c>
      <c r="B265" t="s">
        <v>958</v>
      </c>
      <c r="C265" t="s">
        <v>596</v>
      </c>
      <c r="D265" t="s">
        <v>605</v>
      </c>
      <c r="E265">
        <v>56</v>
      </c>
      <c r="F265">
        <v>81</v>
      </c>
      <c r="G265">
        <v>81</v>
      </c>
      <c r="H265">
        <v>31</v>
      </c>
      <c r="I265">
        <v>38</v>
      </c>
      <c r="J265">
        <v>31</v>
      </c>
      <c r="K265" t="s">
        <v>274</v>
      </c>
    </row>
    <row r="266" spans="1:15" x14ac:dyDescent="0.25">
      <c r="A266" t="s">
        <v>188</v>
      </c>
      <c r="B266" t="s">
        <v>959</v>
      </c>
      <c r="C266" t="s">
        <v>418</v>
      </c>
      <c r="D266" t="s">
        <v>357</v>
      </c>
      <c r="E266">
        <v>25</v>
      </c>
      <c r="F266">
        <v>56</v>
      </c>
      <c r="G266">
        <v>44</v>
      </c>
      <c r="H266">
        <v>31</v>
      </c>
      <c r="I266">
        <v>25</v>
      </c>
      <c r="J266">
        <v>19</v>
      </c>
      <c r="K266" t="s">
        <v>588</v>
      </c>
    </row>
    <row r="267" spans="1:15" x14ac:dyDescent="0.25">
      <c r="A267" t="s">
        <v>193</v>
      </c>
      <c r="B267" t="s">
        <v>960</v>
      </c>
    </row>
    <row r="268" spans="1:15" x14ac:dyDescent="0.25">
      <c r="A268" t="s">
        <v>195</v>
      </c>
      <c r="B268" t="s">
        <v>819</v>
      </c>
    </row>
    <row r="270" spans="1:15" x14ac:dyDescent="0.25">
      <c r="A270" t="s">
        <v>961</v>
      </c>
      <c r="B270" t="s">
        <v>48</v>
      </c>
    </row>
    <row r="271" spans="1:15" x14ac:dyDescent="0.25">
      <c r="A271" t="s">
        <v>511</v>
      </c>
      <c r="B271" t="s">
        <v>512</v>
      </c>
    </row>
    <row r="272" spans="1:15" x14ac:dyDescent="0.25">
      <c r="A272" t="s">
        <v>51</v>
      </c>
      <c r="B272" t="s">
        <v>962</v>
      </c>
      <c r="C272" t="s">
        <v>80</v>
      </c>
      <c r="D272" t="s">
        <v>513</v>
      </c>
      <c r="E272">
        <v>25</v>
      </c>
      <c r="F272">
        <v>69</v>
      </c>
      <c r="G272">
        <v>19</v>
      </c>
      <c r="H272">
        <v>13</v>
      </c>
      <c r="I272">
        <v>69</v>
      </c>
      <c r="J272">
        <v>75</v>
      </c>
      <c r="K272">
        <v>75</v>
      </c>
      <c r="L272">
        <v>63</v>
      </c>
      <c r="M272" t="s">
        <v>106</v>
      </c>
      <c r="N272">
        <v>11</v>
      </c>
      <c r="O272" t="s">
        <v>56</v>
      </c>
    </row>
    <row r="273" spans="1:15" x14ac:dyDescent="0.25">
      <c r="A273" t="s">
        <v>57</v>
      </c>
      <c r="B273" t="s">
        <v>963</v>
      </c>
      <c r="C273" t="s">
        <v>418</v>
      </c>
      <c r="D273" t="s">
        <v>60</v>
      </c>
      <c r="E273">
        <v>25</v>
      </c>
      <c r="F273">
        <v>69</v>
      </c>
      <c r="G273">
        <v>13</v>
      </c>
      <c r="H273">
        <v>13</v>
      </c>
      <c r="I273">
        <v>44</v>
      </c>
      <c r="J273">
        <v>31</v>
      </c>
      <c r="K273">
        <v>38</v>
      </c>
      <c r="L273">
        <v>44</v>
      </c>
      <c r="M273" t="s">
        <v>55</v>
      </c>
      <c r="N273">
        <v>2</v>
      </c>
      <c r="O273" t="s">
        <v>514</v>
      </c>
    </row>
    <row r="274" spans="1:15" x14ac:dyDescent="0.25">
      <c r="A274" t="s">
        <v>61</v>
      </c>
      <c r="B274" t="s">
        <v>964</v>
      </c>
      <c r="C274" t="s">
        <v>312</v>
      </c>
      <c r="D274" t="s">
        <v>360</v>
      </c>
      <c r="E274">
        <v>38</v>
      </c>
      <c r="F274">
        <v>69</v>
      </c>
      <c r="G274">
        <v>44</v>
      </c>
      <c r="H274">
        <v>38</v>
      </c>
      <c r="I274">
        <v>19</v>
      </c>
      <c r="J274">
        <v>44</v>
      </c>
      <c r="K274" t="s">
        <v>77</v>
      </c>
      <c r="L274">
        <v>5</v>
      </c>
      <c r="M274">
        <v>8</v>
      </c>
      <c r="N274" t="s">
        <v>134</v>
      </c>
    </row>
    <row r="275" spans="1:15" x14ac:dyDescent="0.25">
      <c r="A275" t="s">
        <v>67</v>
      </c>
      <c r="B275" t="s">
        <v>965</v>
      </c>
      <c r="C275" t="s">
        <v>172</v>
      </c>
      <c r="D275" t="s">
        <v>225</v>
      </c>
      <c r="E275">
        <v>44</v>
      </c>
      <c r="F275">
        <v>69</v>
      </c>
      <c r="G275">
        <v>56</v>
      </c>
      <c r="H275">
        <v>13</v>
      </c>
      <c r="I275">
        <v>81</v>
      </c>
      <c r="J275">
        <v>75</v>
      </c>
      <c r="K275" t="s">
        <v>201</v>
      </c>
      <c r="L275">
        <v>10</v>
      </c>
      <c r="M275">
        <v>12</v>
      </c>
      <c r="N275" t="s">
        <v>565</v>
      </c>
    </row>
    <row r="276" spans="1:15" x14ac:dyDescent="0.25">
      <c r="A276" t="s">
        <v>73</v>
      </c>
      <c r="B276" t="s">
        <v>966</v>
      </c>
      <c r="C276" t="s">
        <v>316</v>
      </c>
      <c r="D276" t="s">
        <v>210</v>
      </c>
      <c r="E276">
        <v>38</v>
      </c>
      <c r="F276">
        <v>69</v>
      </c>
      <c r="G276">
        <v>38</v>
      </c>
      <c r="H276">
        <v>25</v>
      </c>
      <c r="I276">
        <v>81</v>
      </c>
      <c r="J276">
        <v>25</v>
      </c>
      <c r="K276" t="s">
        <v>469</v>
      </c>
      <c r="L276">
        <v>2</v>
      </c>
      <c r="M276">
        <v>7</v>
      </c>
      <c r="N276" t="s">
        <v>134</v>
      </c>
    </row>
    <row r="277" spans="1:15" x14ac:dyDescent="0.25">
      <c r="A277" t="s">
        <v>78</v>
      </c>
      <c r="B277" t="s">
        <v>967</v>
      </c>
      <c r="C277" t="s">
        <v>63</v>
      </c>
      <c r="D277" t="s">
        <v>167</v>
      </c>
      <c r="E277">
        <v>38</v>
      </c>
      <c r="F277">
        <v>69</v>
      </c>
      <c r="G277">
        <v>38</v>
      </c>
      <c r="H277">
        <v>25</v>
      </c>
      <c r="I277">
        <v>81</v>
      </c>
      <c r="J277">
        <v>25</v>
      </c>
      <c r="K277" t="s">
        <v>469</v>
      </c>
      <c r="L277">
        <v>2</v>
      </c>
      <c r="M277">
        <v>4</v>
      </c>
      <c r="N277" t="s">
        <v>134</v>
      </c>
    </row>
    <row r="278" spans="1:15" x14ac:dyDescent="0.25">
      <c r="A278" t="s">
        <v>82</v>
      </c>
      <c r="B278" t="s">
        <v>968</v>
      </c>
      <c r="C278" t="s">
        <v>531</v>
      </c>
      <c r="D278" t="s">
        <v>105</v>
      </c>
      <c r="E278">
        <v>38</v>
      </c>
      <c r="F278">
        <v>69</v>
      </c>
      <c r="G278">
        <v>50</v>
      </c>
      <c r="H278">
        <v>13</v>
      </c>
      <c r="I278">
        <v>81</v>
      </c>
      <c r="J278">
        <v>75</v>
      </c>
      <c r="K278" t="s">
        <v>201</v>
      </c>
      <c r="L278">
        <v>10</v>
      </c>
      <c r="M278">
        <v>12</v>
      </c>
      <c r="N278" t="s">
        <v>565</v>
      </c>
    </row>
    <row r="279" spans="1:15" x14ac:dyDescent="0.25">
      <c r="A279" t="s">
        <v>88</v>
      </c>
      <c r="B279" t="s">
        <v>969</v>
      </c>
      <c r="C279" t="s">
        <v>563</v>
      </c>
      <c r="D279" t="s">
        <v>100</v>
      </c>
      <c r="E279">
        <v>44</v>
      </c>
      <c r="F279">
        <v>69</v>
      </c>
      <c r="G279">
        <v>63</v>
      </c>
      <c r="H279">
        <v>13</v>
      </c>
      <c r="I279">
        <v>81</v>
      </c>
      <c r="J279">
        <v>75</v>
      </c>
      <c r="K279" t="s">
        <v>201</v>
      </c>
      <c r="L279">
        <v>10</v>
      </c>
      <c r="M279">
        <v>12</v>
      </c>
      <c r="N279" t="s">
        <v>565</v>
      </c>
    </row>
    <row r="280" spans="1:15" x14ac:dyDescent="0.25">
      <c r="A280" t="s">
        <v>93</v>
      </c>
      <c r="B280" t="s">
        <v>970</v>
      </c>
      <c r="C280" t="s">
        <v>609</v>
      </c>
      <c r="D280" t="s">
        <v>538</v>
      </c>
      <c r="E280">
        <v>38</v>
      </c>
      <c r="F280">
        <v>69</v>
      </c>
      <c r="G280">
        <v>38</v>
      </c>
      <c r="H280">
        <v>25</v>
      </c>
      <c r="I280">
        <v>81</v>
      </c>
      <c r="J280">
        <v>25</v>
      </c>
      <c r="K280" t="s">
        <v>469</v>
      </c>
      <c r="L280">
        <v>2</v>
      </c>
      <c r="M280">
        <v>4</v>
      </c>
      <c r="N280" t="s">
        <v>134</v>
      </c>
    </row>
    <row r="281" spans="1:15" x14ac:dyDescent="0.25">
      <c r="A281" t="s">
        <v>97</v>
      </c>
      <c r="B281" t="s">
        <v>945</v>
      </c>
      <c r="C281" t="s">
        <v>99</v>
      </c>
      <c r="D281" t="s">
        <v>96</v>
      </c>
      <c r="E281">
        <v>25</v>
      </c>
      <c r="F281">
        <v>69</v>
      </c>
      <c r="G281">
        <v>19</v>
      </c>
      <c r="H281">
        <v>13</v>
      </c>
      <c r="I281">
        <v>81</v>
      </c>
      <c r="J281">
        <v>50</v>
      </c>
      <c r="K281" t="s">
        <v>201</v>
      </c>
      <c r="L281">
        <v>6</v>
      </c>
      <c r="M281">
        <v>12</v>
      </c>
      <c r="N281" t="s">
        <v>134</v>
      </c>
    </row>
    <row r="282" spans="1:15" x14ac:dyDescent="0.25">
      <c r="A282" t="s">
        <v>102</v>
      </c>
      <c r="B282" t="s">
        <v>971</v>
      </c>
      <c r="C282" t="s">
        <v>457</v>
      </c>
      <c r="D282" t="s">
        <v>85</v>
      </c>
      <c r="E282">
        <v>38</v>
      </c>
      <c r="F282">
        <v>69</v>
      </c>
      <c r="G282">
        <v>50</v>
      </c>
      <c r="H282">
        <v>13</v>
      </c>
      <c r="I282">
        <v>81</v>
      </c>
      <c r="J282">
        <v>63</v>
      </c>
      <c r="K282" t="s">
        <v>201</v>
      </c>
      <c r="L282">
        <v>8</v>
      </c>
      <c r="M282">
        <v>11</v>
      </c>
      <c r="N282" t="s">
        <v>207</v>
      </c>
    </row>
    <row r="283" spans="1:15" x14ac:dyDescent="0.25">
      <c r="A283" t="s">
        <v>107</v>
      </c>
      <c r="B283" t="s">
        <v>972</v>
      </c>
      <c r="C283" t="s">
        <v>205</v>
      </c>
      <c r="D283" t="s">
        <v>228</v>
      </c>
      <c r="E283">
        <v>25</v>
      </c>
      <c r="F283">
        <v>69</v>
      </c>
      <c r="G283">
        <v>44</v>
      </c>
      <c r="H283">
        <v>13</v>
      </c>
      <c r="I283">
        <v>81</v>
      </c>
      <c r="J283">
        <v>44</v>
      </c>
      <c r="K283" t="s">
        <v>86</v>
      </c>
      <c r="L283">
        <v>5</v>
      </c>
      <c r="M283">
        <v>10</v>
      </c>
      <c r="N283" t="s">
        <v>134</v>
      </c>
    </row>
    <row r="284" spans="1:15" x14ac:dyDescent="0.25">
      <c r="A284" t="s">
        <v>111</v>
      </c>
      <c r="B284" t="s">
        <v>973</v>
      </c>
      <c r="C284" t="s">
        <v>363</v>
      </c>
      <c r="D284" t="s">
        <v>576</v>
      </c>
      <c r="E284">
        <v>25</v>
      </c>
      <c r="F284">
        <v>69</v>
      </c>
      <c r="G284">
        <v>31</v>
      </c>
      <c r="H284">
        <v>50</v>
      </c>
    </row>
    <row r="285" spans="1:15" x14ac:dyDescent="0.25">
      <c r="A285" t="s">
        <v>115</v>
      </c>
      <c r="B285" t="s">
        <v>974</v>
      </c>
      <c r="C285" t="s">
        <v>975</v>
      </c>
      <c r="D285" t="s">
        <v>310</v>
      </c>
      <c r="E285">
        <v>25</v>
      </c>
      <c r="F285">
        <v>69</v>
      </c>
      <c r="G285">
        <v>31</v>
      </c>
      <c r="H285">
        <v>63</v>
      </c>
    </row>
    <row r="286" spans="1:15" x14ac:dyDescent="0.25">
      <c r="A286" t="s">
        <v>119</v>
      </c>
      <c r="B286" t="s">
        <v>976</v>
      </c>
      <c r="C286" t="s">
        <v>596</v>
      </c>
      <c r="D286" t="s">
        <v>318</v>
      </c>
      <c r="E286">
        <v>25</v>
      </c>
      <c r="F286">
        <v>69</v>
      </c>
      <c r="G286">
        <v>44</v>
      </c>
      <c r="H286">
        <v>69</v>
      </c>
    </row>
    <row r="287" spans="1:15" x14ac:dyDescent="0.25">
      <c r="A287" t="s">
        <v>123</v>
      </c>
      <c r="B287" t="s">
        <v>977</v>
      </c>
      <c r="C287" t="s">
        <v>379</v>
      </c>
      <c r="D287" t="s">
        <v>133</v>
      </c>
      <c r="E287">
        <v>25</v>
      </c>
      <c r="F287">
        <v>69</v>
      </c>
      <c r="G287">
        <v>25</v>
      </c>
      <c r="H287">
        <v>50</v>
      </c>
    </row>
    <row r="288" spans="1:15" x14ac:dyDescent="0.25">
      <c r="A288" t="s">
        <v>127</v>
      </c>
      <c r="B288" t="s">
        <v>978</v>
      </c>
      <c r="C288" t="s">
        <v>113</v>
      </c>
      <c r="D288" t="s">
        <v>529</v>
      </c>
      <c r="E288">
        <v>25</v>
      </c>
      <c r="F288">
        <v>69</v>
      </c>
      <c r="G288">
        <v>25</v>
      </c>
      <c r="H288">
        <v>50</v>
      </c>
    </row>
    <row r="289" spans="1:12" x14ac:dyDescent="0.25">
      <c r="A289" t="s">
        <v>131</v>
      </c>
      <c r="B289" t="s">
        <v>979</v>
      </c>
      <c r="C289" t="s">
        <v>446</v>
      </c>
      <c r="D289" t="s">
        <v>142</v>
      </c>
      <c r="E289">
        <v>38</v>
      </c>
      <c r="F289">
        <v>50</v>
      </c>
      <c r="G289">
        <v>56</v>
      </c>
      <c r="H289">
        <v>56</v>
      </c>
      <c r="I289">
        <v>19</v>
      </c>
      <c r="J289">
        <v>56</v>
      </c>
      <c r="K289" t="s">
        <v>980</v>
      </c>
      <c r="L289" t="s">
        <v>134</v>
      </c>
    </row>
    <row r="290" spans="1:12" x14ac:dyDescent="0.25">
      <c r="A290" t="s">
        <v>135</v>
      </c>
      <c r="B290" t="s">
        <v>734</v>
      </c>
      <c r="C290" t="s">
        <v>227</v>
      </c>
      <c r="D290" t="s">
        <v>495</v>
      </c>
      <c r="E290">
        <v>25</v>
      </c>
      <c r="F290">
        <v>31</v>
      </c>
      <c r="G290">
        <v>38</v>
      </c>
      <c r="H290">
        <v>50</v>
      </c>
      <c r="I290">
        <v>19</v>
      </c>
      <c r="J290">
        <v>44</v>
      </c>
      <c r="K290" t="s">
        <v>526</v>
      </c>
      <c r="L290" t="s">
        <v>134</v>
      </c>
    </row>
    <row r="291" spans="1:12" x14ac:dyDescent="0.25">
      <c r="A291" t="s">
        <v>139</v>
      </c>
      <c r="B291" t="s">
        <v>981</v>
      </c>
      <c r="C291" t="s">
        <v>560</v>
      </c>
      <c r="D291" t="s">
        <v>394</v>
      </c>
      <c r="E291">
        <v>25</v>
      </c>
      <c r="F291">
        <v>38</v>
      </c>
      <c r="G291">
        <v>50</v>
      </c>
      <c r="H291">
        <v>56</v>
      </c>
      <c r="I291">
        <v>19</v>
      </c>
      <c r="J291">
        <v>56</v>
      </c>
      <c r="K291" t="s">
        <v>982</v>
      </c>
      <c r="L291" t="s">
        <v>134</v>
      </c>
    </row>
    <row r="292" spans="1:12" x14ac:dyDescent="0.25">
      <c r="A292" t="s">
        <v>143</v>
      </c>
      <c r="B292" t="s">
        <v>983</v>
      </c>
      <c r="C292" t="s">
        <v>75</v>
      </c>
      <c r="D292" t="s">
        <v>138</v>
      </c>
      <c r="E292">
        <v>25</v>
      </c>
      <c r="F292">
        <v>31</v>
      </c>
      <c r="G292">
        <v>38</v>
      </c>
      <c r="H292">
        <v>31</v>
      </c>
      <c r="I292">
        <v>31</v>
      </c>
      <c r="J292">
        <v>38</v>
      </c>
      <c r="K292" t="s">
        <v>920</v>
      </c>
      <c r="L292" t="s">
        <v>56</v>
      </c>
    </row>
    <row r="293" spans="1:12" x14ac:dyDescent="0.25">
      <c r="A293" t="s">
        <v>149</v>
      </c>
      <c r="B293" t="s">
        <v>984</v>
      </c>
      <c r="C293" t="s">
        <v>214</v>
      </c>
      <c r="D293" t="s">
        <v>257</v>
      </c>
      <c r="E293">
        <v>25</v>
      </c>
      <c r="F293">
        <v>38</v>
      </c>
      <c r="G293">
        <v>44</v>
      </c>
      <c r="H293">
        <v>38</v>
      </c>
      <c r="I293">
        <v>19</v>
      </c>
      <c r="J293">
        <v>38</v>
      </c>
      <c r="K293" t="s">
        <v>289</v>
      </c>
      <c r="L293" t="s">
        <v>518</v>
      </c>
    </row>
    <row r="294" spans="1:12" x14ac:dyDescent="0.25">
      <c r="A294" t="s">
        <v>154</v>
      </c>
      <c r="B294" t="s">
        <v>985</v>
      </c>
      <c r="C294" t="s">
        <v>544</v>
      </c>
      <c r="D294" t="s">
        <v>451</v>
      </c>
      <c r="E294">
        <v>25</v>
      </c>
      <c r="F294">
        <v>31</v>
      </c>
      <c r="G294">
        <v>38</v>
      </c>
      <c r="H294">
        <v>31</v>
      </c>
      <c r="I294">
        <v>19</v>
      </c>
      <c r="J294">
        <v>38</v>
      </c>
      <c r="K294" t="s">
        <v>106</v>
      </c>
      <c r="L294" t="s">
        <v>518</v>
      </c>
    </row>
    <row r="295" spans="1:12" x14ac:dyDescent="0.25">
      <c r="A295" t="s">
        <v>160</v>
      </c>
      <c r="B295" t="s">
        <v>986</v>
      </c>
      <c r="C295" t="s">
        <v>415</v>
      </c>
      <c r="D295" t="s">
        <v>247</v>
      </c>
      <c r="E295">
        <v>38</v>
      </c>
      <c r="F295">
        <v>50</v>
      </c>
      <c r="G295">
        <v>56</v>
      </c>
      <c r="H295">
        <v>63</v>
      </c>
      <c r="I295">
        <v>19</v>
      </c>
      <c r="J295">
        <v>69</v>
      </c>
      <c r="K295" t="s">
        <v>982</v>
      </c>
      <c r="L295" t="s">
        <v>134</v>
      </c>
    </row>
    <row r="296" spans="1:12" x14ac:dyDescent="0.25">
      <c r="A296" t="s">
        <v>164</v>
      </c>
      <c r="B296" t="s">
        <v>987</v>
      </c>
      <c r="C296" t="s">
        <v>209</v>
      </c>
      <c r="D296" t="s">
        <v>76</v>
      </c>
      <c r="E296">
        <v>38</v>
      </c>
      <c r="F296">
        <v>50</v>
      </c>
      <c r="G296">
        <v>63</v>
      </c>
      <c r="H296">
        <v>44</v>
      </c>
      <c r="I296">
        <v>75</v>
      </c>
      <c r="J296">
        <v>75</v>
      </c>
      <c r="K296" t="s">
        <v>168</v>
      </c>
      <c r="L296" t="s">
        <v>988</v>
      </c>
    </row>
    <row r="297" spans="1:12" x14ac:dyDescent="0.25">
      <c r="A297" t="s">
        <v>170</v>
      </c>
      <c r="B297" t="s">
        <v>989</v>
      </c>
      <c r="C297" t="s">
        <v>84</v>
      </c>
      <c r="D297" t="s">
        <v>475</v>
      </c>
      <c r="E297">
        <v>25</v>
      </c>
      <c r="F297">
        <v>31</v>
      </c>
      <c r="G297">
        <v>44</v>
      </c>
      <c r="H297">
        <v>31</v>
      </c>
      <c r="I297">
        <v>56</v>
      </c>
      <c r="J297">
        <v>50</v>
      </c>
      <c r="K297" t="s">
        <v>168</v>
      </c>
      <c r="L297" t="s">
        <v>923</v>
      </c>
    </row>
    <row r="298" spans="1:12" x14ac:dyDescent="0.25">
      <c r="A298" t="s">
        <v>174</v>
      </c>
      <c r="B298" t="s">
        <v>990</v>
      </c>
      <c r="C298" t="s">
        <v>212</v>
      </c>
      <c r="D298" t="s">
        <v>268</v>
      </c>
      <c r="E298">
        <v>31</v>
      </c>
      <c r="F298">
        <v>38</v>
      </c>
      <c r="G298">
        <v>50</v>
      </c>
      <c r="H298">
        <v>44</v>
      </c>
      <c r="I298">
        <v>56</v>
      </c>
      <c r="J298">
        <v>44</v>
      </c>
      <c r="K298" t="s">
        <v>168</v>
      </c>
      <c r="L298" t="s">
        <v>923</v>
      </c>
    </row>
    <row r="299" spans="1:12" x14ac:dyDescent="0.25">
      <c r="A299" t="s">
        <v>178</v>
      </c>
      <c r="B299" t="s">
        <v>991</v>
      </c>
      <c r="C299" t="s">
        <v>238</v>
      </c>
      <c r="D299" t="s">
        <v>344</v>
      </c>
      <c r="E299">
        <v>25</v>
      </c>
      <c r="F299">
        <v>31</v>
      </c>
      <c r="G299">
        <v>44</v>
      </c>
      <c r="H299">
        <v>44</v>
      </c>
      <c r="I299">
        <v>50</v>
      </c>
      <c r="J299">
        <v>44</v>
      </c>
      <c r="K299" t="s">
        <v>77</v>
      </c>
      <c r="L299" t="s">
        <v>532</v>
      </c>
    </row>
    <row r="300" spans="1:12" x14ac:dyDescent="0.25">
      <c r="A300" t="s">
        <v>183</v>
      </c>
      <c r="B300" t="s">
        <v>992</v>
      </c>
      <c r="C300" t="s">
        <v>407</v>
      </c>
      <c r="D300" t="s">
        <v>416</v>
      </c>
      <c r="E300">
        <v>56</v>
      </c>
      <c r="F300">
        <v>81</v>
      </c>
      <c r="G300">
        <v>81</v>
      </c>
      <c r="H300">
        <v>31</v>
      </c>
      <c r="I300">
        <v>38</v>
      </c>
      <c r="J300">
        <v>31</v>
      </c>
      <c r="K300" t="s">
        <v>274</v>
      </c>
    </row>
    <row r="301" spans="1:12" x14ac:dyDescent="0.25">
      <c r="A301" t="s">
        <v>188</v>
      </c>
      <c r="B301" t="s">
        <v>993</v>
      </c>
      <c r="C301" t="s">
        <v>553</v>
      </c>
      <c r="D301" t="s">
        <v>537</v>
      </c>
      <c r="E301">
        <v>25</v>
      </c>
      <c r="F301">
        <v>56</v>
      </c>
      <c r="G301">
        <v>44</v>
      </c>
      <c r="H301">
        <v>31</v>
      </c>
      <c r="I301">
        <v>69</v>
      </c>
      <c r="J301">
        <v>56</v>
      </c>
      <c r="K301" t="s">
        <v>561</v>
      </c>
    </row>
    <row r="302" spans="1:12" x14ac:dyDescent="0.25">
      <c r="A302" t="s">
        <v>193</v>
      </c>
      <c r="B302" t="s">
        <v>994</v>
      </c>
    </row>
    <row r="303" spans="1:12" x14ac:dyDescent="0.25">
      <c r="A303" t="s">
        <v>195</v>
      </c>
      <c r="B303" t="s">
        <v>994</v>
      </c>
    </row>
    <row r="305" spans="1:15" x14ac:dyDescent="0.25">
      <c r="A305" t="s">
        <v>995</v>
      </c>
      <c r="B305" t="s">
        <v>48</v>
      </c>
    </row>
    <row r="306" spans="1:15" x14ac:dyDescent="0.25">
      <c r="A306" t="s">
        <v>996</v>
      </c>
      <c r="B306" t="s">
        <v>997</v>
      </c>
    </row>
    <row r="307" spans="1:15" x14ac:dyDescent="0.25">
      <c r="A307" t="s">
        <v>51</v>
      </c>
      <c r="B307" t="s">
        <v>998</v>
      </c>
      <c r="C307" t="s">
        <v>433</v>
      </c>
      <c r="D307" t="s">
        <v>464</v>
      </c>
      <c r="E307">
        <v>25</v>
      </c>
      <c r="F307">
        <v>69</v>
      </c>
      <c r="G307">
        <v>13</v>
      </c>
      <c r="H307">
        <v>13</v>
      </c>
      <c r="I307">
        <v>75</v>
      </c>
      <c r="J307">
        <v>25</v>
      </c>
      <c r="K307">
        <v>56</v>
      </c>
      <c r="L307">
        <v>38</v>
      </c>
      <c r="M307" t="s">
        <v>55</v>
      </c>
      <c r="N307">
        <v>3</v>
      </c>
      <c r="O307" t="s">
        <v>514</v>
      </c>
    </row>
    <row r="308" spans="1:15" x14ac:dyDescent="0.25">
      <c r="A308" t="s">
        <v>57</v>
      </c>
      <c r="B308" t="s">
        <v>999</v>
      </c>
      <c r="C308" t="s">
        <v>374</v>
      </c>
      <c r="D308" t="s">
        <v>186</v>
      </c>
      <c r="E308">
        <v>25</v>
      </c>
      <c r="F308">
        <v>69</v>
      </c>
      <c r="G308">
        <v>13</v>
      </c>
      <c r="H308">
        <v>13</v>
      </c>
      <c r="I308">
        <v>44</v>
      </c>
      <c r="J308">
        <v>38</v>
      </c>
      <c r="K308">
        <v>25</v>
      </c>
      <c r="L308">
        <v>38</v>
      </c>
      <c r="M308" t="s">
        <v>55</v>
      </c>
      <c r="N308">
        <v>2</v>
      </c>
      <c r="O308" t="s">
        <v>514</v>
      </c>
    </row>
    <row r="309" spans="1:15" x14ac:dyDescent="0.25">
      <c r="A309" t="s">
        <v>61</v>
      </c>
      <c r="B309" t="s">
        <v>1000</v>
      </c>
      <c r="C309" t="s">
        <v>553</v>
      </c>
      <c r="D309" t="s">
        <v>288</v>
      </c>
      <c r="E309">
        <v>38</v>
      </c>
      <c r="F309">
        <v>69</v>
      </c>
      <c r="G309">
        <v>38</v>
      </c>
      <c r="H309">
        <v>38</v>
      </c>
      <c r="I309">
        <v>81</v>
      </c>
      <c r="J309">
        <v>44</v>
      </c>
      <c r="K309" t="s">
        <v>86</v>
      </c>
      <c r="L309">
        <v>4</v>
      </c>
      <c r="M309">
        <v>5</v>
      </c>
      <c r="N309" t="s">
        <v>565</v>
      </c>
    </row>
    <row r="310" spans="1:15" x14ac:dyDescent="0.25">
      <c r="A310" t="s">
        <v>67</v>
      </c>
      <c r="B310" t="s">
        <v>1001</v>
      </c>
      <c r="C310" t="s">
        <v>563</v>
      </c>
      <c r="D310" t="s">
        <v>401</v>
      </c>
      <c r="E310">
        <v>38</v>
      </c>
      <c r="F310">
        <v>69</v>
      </c>
      <c r="G310">
        <v>38</v>
      </c>
      <c r="H310">
        <v>31</v>
      </c>
      <c r="I310">
        <v>81</v>
      </c>
      <c r="J310">
        <v>44</v>
      </c>
      <c r="K310" t="s">
        <v>106</v>
      </c>
      <c r="L310">
        <v>4</v>
      </c>
      <c r="M310">
        <v>5</v>
      </c>
      <c r="N310" t="s">
        <v>134</v>
      </c>
    </row>
    <row r="311" spans="1:15" x14ac:dyDescent="0.25">
      <c r="A311" t="s">
        <v>73</v>
      </c>
      <c r="B311" t="s">
        <v>1002</v>
      </c>
      <c r="C311" t="s">
        <v>335</v>
      </c>
      <c r="D311" t="s">
        <v>177</v>
      </c>
      <c r="E311">
        <v>38</v>
      </c>
      <c r="F311">
        <v>69</v>
      </c>
      <c r="G311">
        <v>38</v>
      </c>
      <c r="H311">
        <v>31</v>
      </c>
      <c r="I311">
        <v>81</v>
      </c>
      <c r="J311">
        <v>25</v>
      </c>
      <c r="K311" t="s">
        <v>77</v>
      </c>
      <c r="L311">
        <v>2</v>
      </c>
      <c r="M311">
        <v>5</v>
      </c>
      <c r="N311" t="s">
        <v>134</v>
      </c>
    </row>
    <row r="312" spans="1:15" x14ac:dyDescent="0.25">
      <c r="A312" t="s">
        <v>78</v>
      </c>
      <c r="B312" t="s">
        <v>1003</v>
      </c>
      <c r="C312" t="s">
        <v>166</v>
      </c>
      <c r="D312" t="s">
        <v>460</v>
      </c>
      <c r="E312">
        <v>38</v>
      </c>
      <c r="F312">
        <v>69</v>
      </c>
      <c r="G312">
        <v>31</v>
      </c>
      <c r="H312">
        <v>19</v>
      </c>
      <c r="I312">
        <v>81</v>
      </c>
      <c r="J312">
        <v>25</v>
      </c>
      <c r="K312" t="s">
        <v>55</v>
      </c>
      <c r="L312">
        <v>2</v>
      </c>
      <c r="M312">
        <v>6</v>
      </c>
      <c r="N312" t="s">
        <v>134</v>
      </c>
    </row>
    <row r="313" spans="1:15" x14ac:dyDescent="0.25">
      <c r="A313" t="s">
        <v>82</v>
      </c>
      <c r="B313" t="s">
        <v>1004</v>
      </c>
      <c r="C313" t="s">
        <v>75</v>
      </c>
      <c r="D313" t="s">
        <v>91</v>
      </c>
      <c r="E313">
        <v>31</v>
      </c>
      <c r="F313">
        <v>69</v>
      </c>
      <c r="G313">
        <v>31</v>
      </c>
      <c r="H313">
        <v>13</v>
      </c>
      <c r="I313">
        <v>81</v>
      </c>
      <c r="J313">
        <v>56</v>
      </c>
      <c r="K313" t="s">
        <v>201</v>
      </c>
      <c r="L313">
        <v>5</v>
      </c>
      <c r="M313">
        <v>6</v>
      </c>
      <c r="N313" t="s">
        <v>517</v>
      </c>
    </row>
    <row r="314" spans="1:15" x14ac:dyDescent="0.25">
      <c r="A314" t="s">
        <v>88</v>
      </c>
      <c r="B314" t="s">
        <v>1005</v>
      </c>
      <c r="C314" t="s">
        <v>569</v>
      </c>
      <c r="D314" t="s">
        <v>96</v>
      </c>
      <c r="E314">
        <v>25</v>
      </c>
      <c r="F314">
        <v>69</v>
      </c>
      <c r="G314">
        <v>25</v>
      </c>
      <c r="H314">
        <v>13</v>
      </c>
      <c r="I314">
        <v>81</v>
      </c>
      <c r="J314">
        <v>44</v>
      </c>
      <c r="K314" t="s">
        <v>201</v>
      </c>
      <c r="L314">
        <v>4</v>
      </c>
      <c r="M314">
        <v>7</v>
      </c>
      <c r="N314" t="s">
        <v>101</v>
      </c>
    </row>
    <row r="315" spans="1:15" x14ac:dyDescent="0.25">
      <c r="A315" t="s">
        <v>93</v>
      </c>
      <c r="B315" t="s">
        <v>1006</v>
      </c>
      <c r="C315" t="s">
        <v>220</v>
      </c>
      <c r="D315" t="s">
        <v>110</v>
      </c>
      <c r="E315">
        <v>25</v>
      </c>
      <c r="F315">
        <v>69</v>
      </c>
      <c r="G315">
        <v>19</v>
      </c>
      <c r="H315">
        <v>13</v>
      </c>
      <c r="I315">
        <v>81</v>
      </c>
      <c r="J315">
        <v>44</v>
      </c>
      <c r="K315" t="s">
        <v>201</v>
      </c>
      <c r="L315">
        <v>4</v>
      </c>
      <c r="M315">
        <v>6</v>
      </c>
      <c r="N315" t="s">
        <v>134</v>
      </c>
    </row>
    <row r="316" spans="1:15" x14ac:dyDescent="0.25">
      <c r="A316" t="s">
        <v>97</v>
      </c>
      <c r="B316" t="s">
        <v>1007</v>
      </c>
      <c r="C316" t="s">
        <v>80</v>
      </c>
      <c r="D316" t="s">
        <v>210</v>
      </c>
      <c r="E316">
        <v>31</v>
      </c>
      <c r="F316">
        <v>69</v>
      </c>
      <c r="G316">
        <v>31</v>
      </c>
      <c r="H316">
        <v>13</v>
      </c>
      <c r="I316">
        <v>81</v>
      </c>
      <c r="J316">
        <v>44</v>
      </c>
      <c r="K316" t="s">
        <v>201</v>
      </c>
      <c r="L316">
        <v>4</v>
      </c>
      <c r="M316">
        <v>7</v>
      </c>
      <c r="N316" t="s">
        <v>514</v>
      </c>
    </row>
    <row r="317" spans="1:15" x14ac:dyDescent="0.25">
      <c r="A317" t="s">
        <v>102</v>
      </c>
      <c r="B317" t="s">
        <v>1008</v>
      </c>
      <c r="C317" t="s">
        <v>205</v>
      </c>
      <c r="D317" t="s">
        <v>302</v>
      </c>
      <c r="E317">
        <v>25</v>
      </c>
      <c r="F317">
        <v>69</v>
      </c>
      <c r="G317">
        <v>31</v>
      </c>
      <c r="H317">
        <v>63</v>
      </c>
      <c r="I317">
        <v>81</v>
      </c>
      <c r="J317">
        <v>44</v>
      </c>
      <c r="K317" t="s">
        <v>201</v>
      </c>
      <c r="L317">
        <v>4</v>
      </c>
      <c r="M317">
        <v>6</v>
      </c>
      <c r="N317" t="s">
        <v>101</v>
      </c>
    </row>
    <row r="318" spans="1:15" x14ac:dyDescent="0.25">
      <c r="A318" t="s">
        <v>107</v>
      </c>
      <c r="B318" t="s">
        <v>1009</v>
      </c>
      <c r="C318" t="s">
        <v>370</v>
      </c>
      <c r="D318" t="s">
        <v>105</v>
      </c>
      <c r="E318">
        <v>25</v>
      </c>
      <c r="F318">
        <v>69</v>
      </c>
      <c r="G318">
        <v>25</v>
      </c>
      <c r="H318">
        <v>44</v>
      </c>
      <c r="I318">
        <v>81</v>
      </c>
      <c r="J318">
        <v>44</v>
      </c>
      <c r="K318" t="s">
        <v>201</v>
      </c>
      <c r="L318">
        <v>3</v>
      </c>
      <c r="M318">
        <v>5</v>
      </c>
      <c r="N318" t="s">
        <v>101</v>
      </c>
    </row>
    <row r="319" spans="1:15" x14ac:dyDescent="0.25">
      <c r="A319" t="s">
        <v>111</v>
      </c>
      <c r="B319" t="s">
        <v>1010</v>
      </c>
      <c r="C319" t="s">
        <v>524</v>
      </c>
      <c r="D319" t="s">
        <v>310</v>
      </c>
      <c r="E319">
        <v>25</v>
      </c>
      <c r="F319">
        <v>69</v>
      </c>
      <c r="G319">
        <v>38</v>
      </c>
      <c r="H319">
        <v>56</v>
      </c>
    </row>
    <row r="320" spans="1:15" x14ac:dyDescent="0.25">
      <c r="A320" t="s">
        <v>115</v>
      </c>
      <c r="B320" t="s">
        <v>1011</v>
      </c>
      <c r="C320" t="s">
        <v>309</v>
      </c>
      <c r="D320" t="s">
        <v>386</v>
      </c>
      <c r="E320">
        <v>25</v>
      </c>
      <c r="F320">
        <v>69</v>
      </c>
      <c r="G320">
        <v>38</v>
      </c>
      <c r="H320">
        <v>44</v>
      </c>
    </row>
    <row r="321" spans="1:12" x14ac:dyDescent="0.25">
      <c r="A321" t="s">
        <v>119</v>
      </c>
      <c r="B321" t="s">
        <v>1012</v>
      </c>
      <c r="C321" t="s">
        <v>214</v>
      </c>
      <c r="D321" t="s">
        <v>318</v>
      </c>
      <c r="E321">
        <v>25</v>
      </c>
      <c r="F321">
        <v>69</v>
      </c>
      <c r="G321">
        <v>38</v>
      </c>
      <c r="H321">
        <v>44</v>
      </c>
    </row>
    <row r="322" spans="1:12" x14ac:dyDescent="0.25">
      <c r="A322" t="s">
        <v>123</v>
      </c>
      <c r="B322" t="s">
        <v>1013</v>
      </c>
      <c r="C322" t="s">
        <v>597</v>
      </c>
      <c r="D322" t="s">
        <v>122</v>
      </c>
      <c r="E322">
        <v>25</v>
      </c>
      <c r="F322">
        <v>69</v>
      </c>
      <c r="G322">
        <v>25</v>
      </c>
      <c r="H322">
        <v>50</v>
      </c>
    </row>
    <row r="323" spans="1:12" x14ac:dyDescent="0.25">
      <c r="A323" t="s">
        <v>127</v>
      </c>
      <c r="B323" t="s">
        <v>1014</v>
      </c>
      <c r="C323" t="s">
        <v>264</v>
      </c>
      <c r="D323" t="s">
        <v>236</v>
      </c>
      <c r="E323">
        <v>25</v>
      </c>
      <c r="F323">
        <v>69</v>
      </c>
      <c r="G323">
        <v>44</v>
      </c>
      <c r="H323">
        <v>69</v>
      </c>
    </row>
    <row r="324" spans="1:12" x14ac:dyDescent="0.25">
      <c r="A324" t="s">
        <v>131</v>
      </c>
      <c r="B324" t="s">
        <v>1015</v>
      </c>
      <c r="C324" t="s">
        <v>618</v>
      </c>
      <c r="D324" t="s">
        <v>377</v>
      </c>
      <c r="E324">
        <v>25</v>
      </c>
      <c r="F324">
        <v>38</v>
      </c>
      <c r="G324">
        <v>44</v>
      </c>
      <c r="H324">
        <v>50</v>
      </c>
      <c r="I324">
        <v>19</v>
      </c>
      <c r="J324">
        <v>56</v>
      </c>
      <c r="K324" t="s">
        <v>320</v>
      </c>
      <c r="L324" t="s">
        <v>514</v>
      </c>
    </row>
    <row r="325" spans="1:12" x14ac:dyDescent="0.25">
      <c r="A325" t="s">
        <v>135</v>
      </c>
      <c r="B325" t="s">
        <v>1016</v>
      </c>
      <c r="C325" t="s">
        <v>383</v>
      </c>
      <c r="D325" t="s">
        <v>323</v>
      </c>
      <c r="E325">
        <v>38</v>
      </c>
      <c r="F325">
        <v>44</v>
      </c>
      <c r="G325">
        <v>50</v>
      </c>
      <c r="H325">
        <v>56</v>
      </c>
      <c r="I325">
        <v>19</v>
      </c>
      <c r="J325">
        <v>75</v>
      </c>
      <c r="K325" t="s">
        <v>1017</v>
      </c>
      <c r="L325" t="s">
        <v>514</v>
      </c>
    </row>
    <row r="326" spans="1:12" x14ac:dyDescent="0.25">
      <c r="A326" t="s">
        <v>139</v>
      </c>
      <c r="B326" t="s">
        <v>1018</v>
      </c>
      <c r="C326" t="s">
        <v>314</v>
      </c>
      <c r="D326" t="s">
        <v>332</v>
      </c>
      <c r="E326">
        <v>25</v>
      </c>
      <c r="F326">
        <v>38</v>
      </c>
      <c r="G326">
        <v>44</v>
      </c>
      <c r="H326">
        <v>44</v>
      </c>
      <c r="I326">
        <v>19</v>
      </c>
      <c r="J326">
        <v>56</v>
      </c>
      <c r="K326" t="s">
        <v>1019</v>
      </c>
      <c r="L326" t="s">
        <v>207</v>
      </c>
    </row>
    <row r="327" spans="1:12" x14ac:dyDescent="0.25">
      <c r="A327" t="s">
        <v>143</v>
      </c>
      <c r="B327" t="s">
        <v>1020</v>
      </c>
      <c r="C327" t="s">
        <v>209</v>
      </c>
      <c r="D327" t="s">
        <v>394</v>
      </c>
      <c r="E327">
        <v>38</v>
      </c>
      <c r="F327">
        <v>50</v>
      </c>
      <c r="G327">
        <v>56</v>
      </c>
      <c r="H327">
        <v>63</v>
      </c>
      <c r="I327">
        <v>31</v>
      </c>
      <c r="J327">
        <v>69</v>
      </c>
      <c r="K327" t="s">
        <v>1019</v>
      </c>
      <c r="L327" t="s">
        <v>159</v>
      </c>
    </row>
    <row r="328" spans="1:12" x14ac:dyDescent="0.25">
      <c r="A328" t="s">
        <v>149</v>
      </c>
      <c r="B328" t="s">
        <v>1021</v>
      </c>
      <c r="C328" t="s">
        <v>520</v>
      </c>
      <c r="D328" t="s">
        <v>152</v>
      </c>
      <c r="E328">
        <v>38</v>
      </c>
      <c r="F328">
        <v>44</v>
      </c>
      <c r="G328">
        <v>56</v>
      </c>
      <c r="H328">
        <v>50</v>
      </c>
      <c r="I328">
        <v>31</v>
      </c>
      <c r="J328">
        <v>63</v>
      </c>
      <c r="K328" t="s">
        <v>526</v>
      </c>
      <c r="L328" t="s">
        <v>396</v>
      </c>
    </row>
    <row r="329" spans="1:12" x14ac:dyDescent="0.25">
      <c r="A329" t="s">
        <v>154</v>
      </c>
      <c r="B329" t="s">
        <v>1022</v>
      </c>
      <c r="C329" t="s">
        <v>522</v>
      </c>
      <c r="D329" t="s">
        <v>257</v>
      </c>
      <c r="E329">
        <v>25</v>
      </c>
      <c r="F329">
        <v>38</v>
      </c>
      <c r="G329">
        <v>44</v>
      </c>
      <c r="H329">
        <v>44</v>
      </c>
      <c r="I329">
        <v>19</v>
      </c>
      <c r="J329">
        <v>56</v>
      </c>
      <c r="K329" t="s">
        <v>920</v>
      </c>
      <c r="L329" t="s">
        <v>299</v>
      </c>
    </row>
    <row r="330" spans="1:12" x14ac:dyDescent="0.25">
      <c r="A330" t="s">
        <v>160</v>
      </c>
      <c r="B330" t="s">
        <v>1023</v>
      </c>
      <c r="C330" t="s">
        <v>492</v>
      </c>
      <c r="D330" t="s">
        <v>231</v>
      </c>
      <c r="E330">
        <v>25</v>
      </c>
      <c r="F330">
        <v>38</v>
      </c>
      <c r="G330">
        <v>44</v>
      </c>
      <c r="H330">
        <v>44</v>
      </c>
      <c r="I330">
        <v>19</v>
      </c>
      <c r="J330">
        <v>56</v>
      </c>
      <c r="K330" t="s">
        <v>920</v>
      </c>
      <c r="L330" t="s">
        <v>299</v>
      </c>
    </row>
    <row r="331" spans="1:12" x14ac:dyDescent="0.25">
      <c r="A331" t="s">
        <v>164</v>
      </c>
      <c r="B331" t="s">
        <v>1024</v>
      </c>
      <c r="C331" t="s">
        <v>552</v>
      </c>
      <c r="D331" t="s">
        <v>346</v>
      </c>
      <c r="E331">
        <v>44</v>
      </c>
      <c r="F331">
        <v>56</v>
      </c>
      <c r="G331">
        <v>75</v>
      </c>
      <c r="H331">
        <v>69</v>
      </c>
      <c r="I331">
        <v>63</v>
      </c>
      <c r="J331">
        <v>75</v>
      </c>
      <c r="K331" t="s">
        <v>168</v>
      </c>
      <c r="L331" t="s">
        <v>913</v>
      </c>
    </row>
    <row r="332" spans="1:12" x14ac:dyDescent="0.25">
      <c r="A332" t="s">
        <v>170</v>
      </c>
      <c r="B332" t="s">
        <v>1025</v>
      </c>
      <c r="C332" t="s">
        <v>446</v>
      </c>
      <c r="D332" t="s">
        <v>292</v>
      </c>
      <c r="E332">
        <v>38</v>
      </c>
      <c r="F332">
        <v>44</v>
      </c>
      <c r="G332">
        <v>56</v>
      </c>
      <c r="H332">
        <v>56</v>
      </c>
      <c r="I332">
        <v>56</v>
      </c>
      <c r="J332">
        <v>56</v>
      </c>
      <c r="K332" t="s">
        <v>168</v>
      </c>
      <c r="L332" t="s">
        <v>148</v>
      </c>
    </row>
    <row r="333" spans="1:12" x14ac:dyDescent="0.25">
      <c r="A333" t="s">
        <v>174</v>
      </c>
      <c r="B333" t="s">
        <v>1026</v>
      </c>
      <c r="C333" t="s">
        <v>429</v>
      </c>
      <c r="D333" t="s">
        <v>268</v>
      </c>
      <c r="E333">
        <v>31</v>
      </c>
      <c r="F333">
        <v>38</v>
      </c>
      <c r="G333">
        <v>50</v>
      </c>
      <c r="H333">
        <v>38</v>
      </c>
      <c r="I333">
        <v>56</v>
      </c>
      <c r="J333">
        <v>44</v>
      </c>
      <c r="K333" t="s">
        <v>106</v>
      </c>
      <c r="L333" t="s">
        <v>148</v>
      </c>
    </row>
    <row r="334" spans="1:12" x14ac:dyDescent="0.25">
      <c r="A334" t="s">
        <v>178</v>
      </c>
      <c r="B334" t="s">
        <v>1027</v>
      </c>
      <c r="C334" t="s">
        <v>162</v>
      </c>
      <c r="D334" t="s">
        <v>167</v>
      </c>
      <c r="E334">
        <v>38</v>
      </c>
      <c r="F334">
        <v>44</v>
      </c>
      <c r="G334">
        <v>56</v>
      </c>
      <c r="H334">
        <v>50</v>
      </c>
      <c r="I334">
        <v>50</v>
      </c>
      <c r="J334">
        <v>63</v>
      </c>
      <c r="K334" t="s">
        <v>289</v>
      </c>
      <c r="L334" t="s">
        <v>532</v>
      </c>
    </row>
    <row r="335" spans="1:12" x14ac:dyDescent="0.25">
      <c r="A335" t="s">
        <v>183</v>
      </c>
      <c r="B335" t="s">
        <v>659</v>
      </c>
      <c r="C335" t="s">
        <v>410</v>
      </c>
      <c r="D335" t="s">
        <v>513</v>
      </c>
      <c r="E335">
        <v>56</v>
      </c>
      <c r="F335">
        <v>81</v>
      </c>
      <c r="G335">
        <v>81</v>
      </c>
      <c r="H335">
        <v>31</v>
      </c>
      <c r="I335">
        <v>63</v>
      </c>
      <c r="J335">
        <v>50</v>
      </c>
      <c r="K335" t="s">
        <v>277</v>
      </c>
    </row>
    <row r="336" spans="1:12" x14ac:dyDescent="0.25">
      <c r="A336" t="s">
        <v>188</v>
      </c>
      <c r="B336" t="s">
        <v>1028</v>
      </c>
      <c r="C336" t="s">
        <v>372</v>
      </c>
      <c r="D336" t="s">
        <v>273</v>
      </c>
      <c r="E336">
        <v>25</v>
      </c>
      <c r="F336">
        <v>56</v>
      </c>
      <c r="G336">
        <v>44</v>
      </c>
      <c r="H336">
        <v>31</v>
      </c>
      <c r="I336">
        <v>38</v>
      </c>
      <c r="J336">
        <v>50</v>
      </c>
      <c r="K336" t="s">
        <v>274</v>
      </c>
    </row>
    <row r="337" spans="1:15" x14ac:dyDescent="0.25">
      <c r="A337" t="s">
        <v>193</v>
      </c>
      <c r="B337" t="s">
        <v>196</v>
      </c>
    </row>
    <row r="338" spans="1:15" x14ac:dyDescent="0.25">
      <c r="A338" t="s">
        <v>195</v>
      </c>
      <c r="B338" t="s">
        <v>819</v>
      </c>
    </row>
    <row r="340" spans="1:15" x14ac:dyDescent="0.25">
      <c r="A340" t="s">
        <v>1029</v>
      </c>
      <c r="B340" t="s">
        <v>48</v>
      </c>
    </row>
    <row r="341" spans="1:15" x14ac:dyDescent="0.25">
      <c r="A341" t="s">
        <v>1030</v>
      </c>
      <c r="B341" t="s">
        <v>1031</v>
      </c>
    </row>
    <row r="342" spans="1:15" x14ac:dyDescent="0.25">
      <c r="A342" t="s">
        <v>51</v>
      </c>
      <c r="B342" t="s">
        <v>1032</v>
      </c>
      <c r="C342" t="s">
        <v>224</v>
      </c>
      <c r="D342" t="s">
        <v>416</v>
      </c>
      <c r="E342">
        <v>25</v>
      </c>
      <c r="F342">
        <v>69</v>
      </c>
      <c r="G342">
        <v>25</v>
      </c>
      <c r="H342">
        <v>13</v>
      </c>
      <c r="I342">
        <v>75</v>
      </c>
      <c r="J342">
        <v>31</v>
      </c>
      <c r="K342">
        <v>69</v>
      </c>
      <c r="L342">
        <v>50</v>
      </c>
      <c r="M342" t="s">
        <v>106</v>
      </c>
      <c r="N342">
        <v>7</v>
      </c>
      <c r="O342" t="s">
        <v>518</v>
      </c>
    </row>
    <row r="343" spans="1:15" x14ac:dyDescent="0.25">
      <c r="A343" t="s">
        <v>57</v>
      </c>
      <c r="B343" t="s">
        <v>1033</v>
      </c>
      <c r="C343" t="s">
        <v>570</v>
      </c>
      <c r="D343" t="s">
        <v>516</v>
      </c>
      <c r="E343">
        <v>25</v>
      </c>
      <c r="F343">
        <v>69</v>
      </c>
      <c r="G343">
        <v>13</v>
      </c>
      <c r="H343">
        <v>13</v>
      </c>
      <c r="I343">
        <v>44</v>
      </c>
      <c r="J343">
        <v>38</v>
      </c>
      <c r="K343">
        <v>31</v>
      </c>
      <c r="L343">
        <v>38</v>
      </c>
      <c r="M343" t="s">
        <v>55</v>
      </c>
      <c r="N343">
        <v>3</v>
      </c>
      <c r="O343" t="s">
        <v>514</v>
      </c>
    </row>
    <row r="344" spans="1:15" x14ac:dyDescent="0.25">
      <c r="A344" t="s">
        <v>61</v>
      </c>
      <c r="B344" t="s">
        <v>1034</v>
      </c>
      <c r="C344" t="s">
        <v>545</v>
      </c>
      <c r="D344" t="s">
        <v>346</v>
      </c>
      <c r="E344">
        <v>38</v>
      </c>
      <c r="F344">
        <v>69</v>
      </c>
      <c r="G344">
        <v>63</v>
      </c>
      <c r="H344">
        <v>38</v>
      </c>
      <c r="I344">
        <v>50</v>
      </c>
      <c r="J344">
        <v>38</v>
      </c>
      <c r="K344" t="s">
        <v>564</v>
      </c>
      <c r="L344">
        <v>4</v>
      </c>
      <c r="M344">
        <v>6</v>
      </c>
      <c r="N344" t="s">
        <v>514</v>
      </c>
    </row>
    <row r="345" spans="1:15" x14ac:dyDescent="0.25">
      <c r="A345" t="s">
        <v>67</v>
      </c>
      <c r="B345" t="s">
        <v>1035</v>
      </c>
      <c r="C345" t="s">
        <v>63</v>
      </c>
      <c r="D345" t="s">
        <v>81</v>
      </c>
      <c r="E345">
        <v>38</v>
      </c>
      <c r="F345">
        <v>69</v>
      </c>
      <c r="G345">
        <v>25</v>
      </c>
      <c r="H345">
        <v>25</v>
      </c>
      <c r="I345">
        <v>50</v>
      </c>
      <c r="J345">
        <v>50</v>
      </c>
      <c r="K345" t="s">
        <v>469</v>
      </c>
      <c r="L345">
        <v>5</v>
      </c>
      <c r="M345">
        <v>8</v>
      </c>
      <c r="N345" t="s">
        <v>514</v>
      </c>
    </row>
    <row r="346" spans="1:15" x14ac:dyDescent="0.25">
      <c r="A346" t="s">
        <v>73</v>
      </c>
      <c r="B346" t="s">
        <v>1036</v>
      </c>
      <c r="C346" t="s">
        <v>327</v>
      </c>
      <c r="D346" t="s">
        <v>76</v>
      </c>
      <c r="E346">
        <v>44</v>
      </c>
      <c r="F346">
        <v>69</v>
      </c>
      <c r="G346">
        <v>25</v>
      </c>
      <c r="H346">
        <v>31</v>
      </c>
      <c r="I346">
        <v>50</v>
      </c>
      <c r="J346">
        <v>25</v>
      </c>
      <c r="K346" t="s">
        <v>77</v>
      </c>
      <c r="L346">
        <v>2</v>
      </c>
      <c r="M346">
        <v>7</v>
      </c>
      <c r="N346" t="s">
        <v>518</v>
      </c>
    </row>
    <row r="347" spans="1:15" x14ac:dyDescent="0.25">
      <c r="A347" t="s">
        <v>78</v>
      </c>
      <c r="B347" t="s">
        <v>1037</v>
      </c>
      <c r="C347" t="s">
        <v>618</v>
      </c>
      <c r="D347" t="s">
        <v>215</v>
      </c>
      <c r="E347">
        <v>44</v>
      </c>
      <c r="F347">
        <v>69</v>
      </c>
      <c r="G347">
        <v>25</v>
      </c>
      <c r="H347">
        <v>44</v>
      </c>
      <c r="I347">
        <v>50</v>
      </c>
      <c r="J347">
        <v>38</v>
      </c>
      <c r="K347" t="s">
        <v>469</v>
      </c>
      <c r="L347">
        <v>4</v>
      </c>
      <c r="M347">
        <v>8</v>
      </c>
      <c r="N347" t="s">
        <v>514</v>
      </c>
    </row>
    <row r="348" spans="1:15" x14ac:dyDescent="0.25">
      <c r="A348" t="s">
        <v>82</v>
      </c>
      <c r="B348" t="s">
        <v>1038</v>
      </c>
      <c r="C348" t="s">
        <v>539</v>
      </c>
      <c r="D348" t="s">
        <v>96</v>
      </c>
      <c r="E348">
        <v>38</v>
      </c>
      <c r="F348">
        <v>69</v>
      </c>
      <c r="G348">
        <v>50</v>
      </c>
      <c r="H348">
        <v>13</v>
      </c>
      <c r="I348">
        <v>50</v>
      </c>
      <c r="J348">
        <v>56</v>
      </c>
      <c r="K348" t="s">
        <v>201</v>
      </c>
      <c r="L348">
        <v>6</v>
      </c>
      <c r="M348">
        <v>9</v>
      </c>
      <c r="N348" t="s">
        <v>517</v>
      </c>
    </row>
    <row r="349" spans="1:15" x14ac:dyDescent="0.25">
      <c r="A349" t="s">
        <v>88</v>
      </c>
      <c r="B349" t="s">
        <v>1039</v>
      </c>
      <c r="C349" t="s">
        <v>429</v>
      </c>
      <c r="D349" t="s">
        <v>85</v>
      </c>
      <c r="E349">
        <v>38</v>
      </c>
      <c r="F349">
        <v>69</v>
      </c>
      <c r="G349">
        <v>44</v>
      </c>
      <c r="H349">
        <v>13</v>
      </c>
      <c r="I349">
        <v>50</v>
      </c>
      <c r="J349">
        <v>69</v>
      </c>
      <c r="K349" t="s">
        <v>201</v>
      </c>
      <c r="L349">
        <v>8</v>
      </c>
      <c r="M349">
        <v>10</v>
      </c>
      <c r="N349" t="s">
        <v>517</v>
      </c>
    </row>
    <row r="350" spans="1:15" x14ac:dyDescent="0.25">
      <c r="A350" t="s">
        <v>93</v>
      </c>
      <c r="B350" t="s">
        <v>1040</v>
      </c>
      <c r="C350" t="s">
        <v>287</v>
      </c>
      <c r="D350" t="s">
        <v>105</v>
      </c>
      <c r="E350">
        <v>25</v>
      </c>
      <c r="F350">
        <v>69</v>
      </c>
      <c r="G350">
        <v>25</v>
      </c>
      <c r="H350">
        <v>13</v>
      </c>
      <c r="I350">
        <v>50</v>
      </c>
      <c r="J350">
        <v>44</v>
      </c>
      <c r="K350" t="s">
        <v>201</v>
      </c>
      <c r="L350">
        <v>4</v>
      </c>
      <c r="M350">
        <v>10</v>
      </c>
      <c r="N350" t="s">
        <v>514</v>
      </c>
    </row>
    <row r="351" spans="1:15" x14ac:dyDescent="0.25">
      <c r="A351" t="s">
        <v>97</v>
      </c>
      <c r="B351" t="s">
        <v>1041</v>
      </c>
      <c r="C351" t="s">
        <v>372</v>
      </c>
      <c r="D351" t="s">
        <v>91</v>
      </c>
      <c r="E351">
        <v>25</v>
      </c>
      <c r="F351">
        <v>69</v>
      </c>
      <c r="G351">
        <v>25</v>
      </c>
      <c r="H351">
        <v>13</v>
      </c>
      <c r="I351">
        <v>50</v>
      </c>
      <c r="J351">
        <v>50</v>
      </c>
      <c r="K351" t="s">
        <v>201</v>
      </c>
      <c r="L351">
        <v>5</v>
      </c>
      <c r="M351">
        <v>9</v>
      </c>
      <c r="N351" t="s">
        <v>514</v>
      </c>
    </row>
    <row r="352" spans="1:15" x14ac:dyDescent="0.25">
      <c r="A352" t="s">
        <v>102</v>
      </c>
      <c r="B352" t="s">
        <v>1042</v>
      </c>
      <c r="C352" t="s">
        <v>267</v>
      </c>
      <c r="D352" t="s">
        <v>110</v>
      </c>
      <c r="E352">
        <v>31</v>
      </c>
      <c r="F352">
        <v>69</v>
      </c>
      <c r="G352">
        <v>31</v>
      </c>
      <c r="H352">
        <v>50</v>
      </c>
      <c r="I352">
        <v>50</v>
      </c>
      <c r="J352">
        <v>44</v>
      </c>
      <c r="K352" t="s">
        <v>201</v>
      </c>
      <c r="L352">
        <v>5</v>
      </c>
      <c r="M352">
        <v>7</v>
      </c>
      <c r="N352" t="s">
        <v>101</v>
      </c>
    </row>
    <row r="353" spans="1:14" x14ac:dyDescent="0.25">
      <c r="A353" t="s">
        <v>107</v>
      </c>
      <c r="B353" t="s">
        <v>1043</v>
      </c>
      <c r="C353" t="s">
        <v>156</v>
      </c>
      <c r="D353" t="s">
        <v>519</v>
      </c>
      <c r="E353">
        <v>25</v>
      </c>
      <c r="F353">
        <v>69</v>
      </c>
      <c r="G353">
        <v>19</v>
      </c>
      <c r="H353">
        <v>44</v>
      </c>
      <c r="I353">
        <v>50</v>
      </c>
      <c r="J353">
        <v>31</v>
      </c>
      <c r="K353" t="s">
        <v>201</v>
      </c>
      <c r="L353">
        <v>3</v>
      </c>
      <c r="M353">
        <v>4</v>
      </c>
      <c r="N353" t="s">
        <v>514</v>
      </c>
    </row>
    <row r="354" spans="1:14" x14ac:dyDescent="0.25">
      <c r="A354" t="s">
        <v>111</v>
      </c>
      <c r="B354" t="s">
        <v>1044</v>
      </c>
      <c r="C354" t="s">
        <v>356</v>
      </c>
      <c r="D354" t="s">
        <v>389</v>
      </c>
      <c r="E354">
        <v>25</v>
      </c>
      <c r="F354">
        <v>69</v>
      </c>
      <c r="G354">
        <v>38</v>
      </c>
      <c r="H354">
        <v>44</v>
      </c>
    </row>
    <row r="355" spans="1:14" x14ac:dyDescent="0.25">
      <c r="A355" t="s">
        <v>115</v>
      </c>
      <c r="B355" t="s">
        <v>1045</v>
      </c>
      <c r="C355" t="s">
        <v>388</v>
      </c>
      <c r="D355" t="s">
        <v>377</v>
      </c>
      <c r="E355">
        <v>25</v>
      </c>
      <c r="F355">
        <v>69</v>
      </c>
      <c r="G355">
        <v>38</v>
      </c>
      <c r="H355">
        <v>44</v>
      </c>
    </row>
    <row r="356" spans="1:14" x14ac:dyDescent="0.25">
      <c r="A356" t="s">
        <v>119</v>
      </c>
      <c r="B356" t="s">
        <v>1046</v>
      </c>
      <c r="C356" t="s">
        <v>272</v>
      </c>
      <c r="D356" t="s">
        <v>114</v>
      </c>
      <c r="E356">
        <v>69</v>
      </c>
      <c r="F356">
        <v>31</v>
      </c>
      <c r="G356">
        <v>44</v>
      </c>
      <c r="H356">
        <v>44</v>
      </c>
    </row>
    <row r="357" spans="1:14" x14ac:dyDescent="0.25">
      <c r="A357" t="s">
        <v>123</v>
      </c>
      <c r="B357" t="s">
        <v>1047</v>
      </c>
      <c r="C357" t="s">
        <v>205</v>
      </c>
      <c r="D357" t="s">
        <v>126</v>
      </c>
      <c r="E357">
        <v>25</v>
      </c>
      <c r="F357">
        <v>69</v>
      </c>
      <c r="G357">
        <v>25</v>
      </c>
      <c r="H357">
        <v>56</v>
      </c>
    </row>
    <row r="358" spans="1:14" x14ac:dyDescent="0.25">
      <c r="A358" t="s">
        <v>127</v>
      </c>
      <c r="B358" t="s">
        <v>1048</v>
      </c>
      <c r="C358" t="s">
        <v>230</v>
      </c>
      <c r="D358" t="s">
        <v>251</v>
      </c>
      <c r="E358">
        <v>25</v>
      </c>
      <c r="F358">
        <v>69</v>
      </c>
      <c r="G358">
        <v>25</v>
      </c>
      <c r="H358">
        <v>50</v>
      </c>
    </row>
    <row r="359" spans="1:14" x14ac:dyDescent="0.25">
      <c r="A359" t="s">
        <v>131</v>
      </c>
      <c r="B359" t="s">
        <v>1049</v>
      </c>
      <c r="C359" t="s">
        <v>129</v>
      </c>
      <c r="D359" t="s">
        <v>449</v>
      </c>
      <c r="E359">
        <v>25</v>
      </c>
      <c r="F359">
        <v>31</v>
      </c>
      <c r="G359">
        <v>38</v>
      </c>
      <c r="H359">
        <v>44</v>
      </c>
      <c r="I359">
        <v>19</v>
      </c>
      <c r="J359">
        <v>31</v>
      </c>
      <c r="K359" t="s">
        <v>147</v>
      </c>
      <c r="L359" t="s">
        <v>134</v>
      </c>
    </row>
    <row r="360" spans="1:14" x14ac:dyDescent="0.25">
      <c r="A360" t="s">
        <v>135</v>
      </c>
      <c r="B360" t="s">
        <v>1050</v>
      </c>
      <c r="C360" t="s">
        <v>376</v>
      </c>
      <c r="D360" t="s">
        <v>241</v>
      </c>
      <c r="E360">
        <v>25</v>
      </c>
      <c r="F360">
        <v>31</v>
      </c>
      <c r="G360">
        <v>31</v>
      </c>
      <c r="H360">
        <v>44</v>
      </c>
      <c r="I360">
        <v>19</v>
      </c>
      <c r="J360">
        <v>31</v>
      </c>
      <c r="K360" t="s">
        <v>526</v>
      </c>
      <c r="L360" t="s">
        <v>134</v>
      </c>
    </row>
    <row r="361" spans="1:14" x14ac:dyDescent="0.25">
      <c r="A361" t="s">
        <v>139</v>
      </c>
      <c r="B361" t="s">
        <v>1051</v>
      </c>
      <c r="C361" t="s">
        <v>316</v>
      </c>
      <c r="D361" t="s">
        <v>138</v>
      </c>
      <c r="E361">
        <v>25</v>
      </c>
      <c r="F361">
        <v>31</v>
      </c>
      <c r="G361">
        <v>38</v>
      </c>
      <c r="H361">
        <v>50</v>
      </c>
      <c r="I361">
        <v>19</v>
      </c>
      <c r="J361">
        <v>31</v>
      </c>
      <c r="K361" t="s">
        <v>320</v>
      </c>
      <c r="L361" t="s">
        <v>134</v>
      </c>
    </row>
    <row r="362" spans="1:14" x14ac:dyDescent="0.25">
      <c r="A362" t="s">
        <v>143</v>
      </c>
      <c r="B362" t="s">
        <v>1052</v>
      </c>
      <c r="C362" t="s">
        <v>580</v>
      </c>
      <c r="D362" t="s">
        <v>325</v>
      </c>
      <c r="E362">
        <v>31</v>
      </c>
      <c r="F362">
        <v>44</v>
      </c>
      <c r="G362">
        <v>50</v>
      </c>
      <c r="H362">
        <v>56</v>
      </c>
      <c r="I362">
        <v>19</v>
      </c>
      <c r="J362">
        <v>63</v>
      </c>
      <c r="K362" t="s">
        <v>916</v>
      </c>
      <c r="L362" t="s">
        <v>329</v>
      </c>
    </row>
    <row r="363" spans="1:14" x14ac:dyDescent="0.25">
      <c r="A363" t="s">
        <v>149</v>
      </c>
      <c r="B363" t="s">
        <v>1053</v>
      </c>
      <c r="C363" t="s">
        <v>574</v>
      </c>
      <c r="D363" t="s">
        <v>146</v>
      </c>
      <c r="E363">
        <v>25</v>
      </c>
      <c r="F363">
        <v>38</v>
      </c>
      <c r="G363">
        <v>44</v>
      </c>
      <c r="H363">
        <v>56</v>
      </c>
      <c r="I363">
        <v>19</v>
      </c>
      <c r="J363">
        <v>56</v>
      </c>
      <c r="K363" t="s">
        <v>526</v>
      </c>
      <c r="L363" t="s">
        <v>299</v>
      </c>
    </row>
    <row r="364" spans="1:14" x14ac:dyDescent="0.25">
      <c r="A364" t="s">
        <v>154</v>
      </c>
      <c r="B364" t="s">
        <v>1054</v>
      </c>
      <c r="C364" t="s">
        <v>435</v>
      </c>
      <c r="D364" t="s">
        <v>118</v>
      </c>
      <c r="E364">
        <v>25</v>
      </c>
      <c r="F364">
        <v>31</v>
      </c>
      <c r="G364">
        <v>38</v>
      </c>
      <c r="H364">
        <v>31</v>
      </c>
      <c r="I364">
        <v>19</v>
      </c>
      <c r="J364">
        <v>38</v>
      </c>
      <c r="K364" t="s">
        <v>55</v>
      </c>
      <c r="L364" t="s">
        <v>207</v>
      </c>
    </row>
    <row r="365" spans="1:14" x14ac:dyDescent="0.25">
      <c r="A365" t="s">
        <v>160</v>
      </c>
      <c r="B365" t="s">
        <v>1055</v>
      </c>
      <c r="C365" t="s">
        <v>304</v>
      </c>
      <c r="D365" t="s">
        <v>239</v>
      </c>
      <c r="E365">
        <v>38</v>
      </c>
      <c r="F365">
        <v>50</v>
      </c>
      <c r="G365">
        <v>56</v>
      </c>
      <c r="H365">
        <v>38</v>
      </c>
      <c r="I365">
        <v>19</v>
      </c>
      <c r="J365">
        <v>69</v>
      </c>
      <c r="K365" t="s">
        <v>1056</v>
      </c>
      <c r="L365" t="s">
        <v>532</v>
      </c>
    </row>
    <row r="366" spans="1:14" x14ac:dyDescent="0.25">
      <c r="A366" t="s">
        <v>164</v>
      </c>
      <c r="B366" t="s">
        <v>1057</v>
      </c>
      <c r="C366" t="s">
        <v>383</v>
      </c>
      <c r="D366" t="s">
        <v>421</v>
      </c>
      <c r="E366">
        <v>25</v>
      </c>
      <c r="F366">
        <v>31</v>
      </c>
      <c r="G366">
        <v>19</v>
      </c>
      <c r="H366">
        <v>38</v>
      </c>
      <c r="I366">
        <v>38</v>
      </c>
      <c r="J366">
        <v>31</v>
      </c>
      <c r="K366" t="s">
        <v>168</v>
      </c>
      <c r="L366" t="s">
        <v>923</v>
      </c>
    </row>
    <row r="367" spans="1:14" x14ac:dyDescent="0.25">
      <c r="A367" t="s">
        <v>170</v>
      </c>
      <c r="B367" t="s">
        <v>1058</v>
      </c>
      <c r="C367" t="s">
        <v>295</v>
      </c>
      <c r="D367" t="s">
        <v>64</v>
      </c>
      <c r="E367">
        <v>25</v>
      </c>
      <c r="F367">
        <v>31</v>
      </c>
      <c r="G367">
        <v>44</v>
      </c>
      <c r="H367">
        <v>44</v>
      </c>
      <c r="I367">
        <v>50</v>
      </c>
      <c r="J367">
        <v>31</v>
      </c>
      <c r="K367" t="s">
        <v>168</v>
      </c>
      <c r="L367" t="s">
        <v>923</v>
      </c>
    </row>
    <row r="368" spans="1:14" x14ac:dyDescent="0.25">
      <c r="A368" t="s">
        <v>174</v>
      </c>
      <c r="B368" t="s">
        <v>1059</v>
      </c>
      <c r="C368" t="s">
        <v>238</v>
      </c>
      <c r="D368" t="s">
        <v>268</v>
      </c>
      <c r="E368">
        <v>31</v>
      </c>
      <c r="F368">
        <v>38</v>
      </c>
      <c r="G368">
        <v>50</v>
      </c>
      <c r="H368">
        <v>69</v>
      </c>
      <c r="I368">
        <v>31</v>
      </c>
      <c r="J368">
        <v>63</v>
      </c>
      <c r="K368" t="s">
        <v>168</v>
      </c>
      <c r="L368" t="s">
        <v>923</v>
      </c>
    </row>
    <row r="369" spans="1:15" x14ac:dyDescent="0.25">
      <c r="A369" t="s">
        <v>178</v>
      </c>
      <c r="B369" t="s">
        <v>1060</v>
      </c>
      <c r="C369" t="s">
        <v>217</v>
      </c>
      <c r="D369" t="s">
        <v>292</v>
      </c>
      <c r="E369">
        <v>38</v>
      </c>
      <c r="F369">
        <v>44</v>
      </c>
      <c r="G369">
        <v>56</v>
      </c>
      <c r="H369">
        <v>50</v>
      </c>
      <c r="I369">
        <v>44</v>
      </c>
      <c r="J369">
        <v>63</v>
      </c>
      <c r="K369" t="s">
        <v>289</v>
      </c>
      <c r="L369" t="s">
        <v>148</v>
      </c>
    </row>
    <row r="370" spans="1:15" x14ac:dyDescent="0.25">
      <c r="A370" t="s">
        <v>183</v>
      </c>
      <c r="B370" t="s">
        <v>1061</v>
      </c>
      <c r="C370" t="s">
        <v>407</v>
      </c>
      <c r="D370" t="s">
        <v>537</v>
      </c>
      <c r="E370">
        <v>56</v>
      </c>
      <c r="F370">
        <v>81</v>
      </c>
      <c r="G370">
        <v>81</v>
      </c>
      <c r="H370">
        <v>31</v>
      </c>
      <c r="I370">
        <v>69</v>
      </c>
      <c r="J370">
        <v>31</v>
      </c>
      <c r="K370" t="s">
        <v>561</v>
      </c>
    </row>
    <row r="371" spans="1:15" x14ac:dyDescent="0.25">
      <c r="A371" t="s">
        <v>188</v>
      </c>
      <c r="B371" t="s">
        <v>1062</v>
      </c>
      <c r="C371" t="s">
        <v>581</v>
      </c>
      <c r="D371" t="s">
        <v>605</v>
      </c>
      <c r="E371">
        <v>25</v>
      </c>
      <c r="F371">
        <v>56</v>
      </c>
      <c r="G371">
        <v>44</v>
      </c>
      <c r="H371">
        <v>31</v>
      </c>
      <c r="I371">
        <v>81</v>
      </c>
      <c r="J371">
        <v>75</v>
      </c>
      <c r="K371" t="s">
        <v>534</v>
      </c>
    </row>
    <row r="372" spans="1:15" x14ac:dyDescent="0.25">
      <c r="A372" t="s">
        <v>193</v>
      </c>
      <c r="B372" t="s">
        <v>411</v>
      </c>
    </row>
    <row r="373" spans="1:15" x14ac:dyDescent="0.25">
      <c r="A373" t="s">
        <v>195</v>
      </c>
      <c r="B373" t="s">
        <v>411</v>
      </c>
    </row>
    <row r="375" spans="1:15" x14ac:dyDescent="0.25">
      <c r="A375" t="s">
        <v>1063</v>
      </c>
      <c r="B375" t="s">
        <v>48</v>
      </c>
    </row>
    <row r="376" spans="1:15" x14ac:dyDescent="0.25">
      <c r="A376" t="s">
        <v>1064</v>
      </c>
      <c r="B376" t="s">
        <v>1065</v>
      </c>
    </row>
    <row r="377" spans="1:15" x14ac:dyDescent="0.25">
      <c r="A377" t="s">
        <v>51</v>
      </c>
      <c r="B377" t="s">
        <v>1066</v>
      </c>
      <c r="C377" t="s">
        <v>571</v>
      </c>
      <c r="D377" t="s">
        <v>579</v>
      </c>
      <c r="E377">
        <v>25</v>
      </c>
      <c r="F377">
        <v>69</v>
      </c>
      <c r="G377">
        <v>6</v>
      </c>
      <c r="H377">
        <v>13</v>
      </c>
      <c r="I377">
        <v>50</v>
      </c>
      <c r="J377">
        <v>63</v>
      </c>
      <c r="K377">
        <v>56</v>
      </c>
      <c r="L377">
        <v>56</v>
      </c>
      <c r="M377" t="s">
        <v>201</v>
      </c>
      <c r="N377">
        <v>6</v>
      </c>
      <c r="O377" t="s">
        <v>56</v>
      </c>
    </row>
    <row r="378" spans="1:15" x14ac:dyDescent="0.25">
      <c r="A378" t="s">
        <v>57</v>
      </c>
      <c r="B378" t="s">
        <v>1067</v>
      </c>
      <c r="C378" t="s">
        <v>95</v>
      </c>
      <c r="D378" t="s">
        <v>191</v>
      </c>
      <c r="E378">
        <v>25</v>
      </c>
      <c r="F378">
        <v>69</v>
      </c>
      <c r="G378">
        <v>13</v>
      </c>
      <c r="H378">
        <v>13</v>
      </c>
      <c r="I378">
        <v>44</v>
      </c>
      <c r="J378">
        <v>38</v>
      </c>
      <c r="K378">
        <v>31</v>
      </c>
      <c r="L378">
        <v>38</v>
      </c>
      <c r="M378" t="s">
        <v>55</v>
      </c>
      <c r="N378">
        <v>2</v>
      </c>
      <c r="O378" t="s">
        <v>514</v>
      </c>
    </row>
    <row r="379" spans="1:15" x14ac:dyDescent="0.25">
      <c r="A379" t="s">
        <v>61</v>
      </c>
      <c r="B379" t="s">
        <v>1068</v>
      </c>
      <c r="C379" t="s">
        <v>129</v>
      </c>
      <c r="D379" t="s">
        <v>538</v>
      </c>
      <c r="E379">
        <v>63</v>
      </c>
      <c r="F379">
        <v>75</v>
      </c>
      <c r="G379">
        <v>50</v>
      </c>
      <c r="H379">
        <v>94</v>
      </c>
      <c r="I379">
        <v>50</v>
      </c>
      <c r="J379">
        <v>19</v>
      </c>
      <c r="K379" t="s">
        <v>71</v>
      </c>
      <c r="L379">
        <v>1</v>
      </c>
      <c r="M379">
        <v>5</v>
      </c>
      <c r="N379" t="s">
        <v>134</v>
      </c>
    </row>
    <row r="380" spans="1:15" x14ac:dyDescent="0.25">
      <c r="A380" t="s">
        <v>67</v>
      </c>
      <c r="B380" t="s">
        <v>1069</v>
      </c>
      <c r="C380" t="s">
        <v>558</v>
      </c>
      <c r="D380" t="s">
        <v>76</v>
      </c>
      <c r="E380">
        <v>50</v>
      </c>
      <c r="F380">
        <v>69</v>
      </c>
      <c r="G380">
        <v>31</v>
      </c>
      <c r="H380">
        <v>75</v>
      </c>
      <c r="I380">
        <v>50</v>
      </c>
      <c r="J380">
        <v>19</v>
      </c>
      <c r="K380" t="s">
        <v>86</v>
      </c>
      <c r="L380">
        <v>1</v>
      </c>
      <c r="M380">
        <v>6</v>
      </c>
      <c r="N380" t="s">
        <v>134</v>
      </c>
    </row>
    <row r="381" spans="1:15" x14ac:dyDescent="0.25">
      <c r="A381" t="s">
        <v>73</v>
      </c>
      <c r="B381" t="s">
        <v>1070</v>
      </c>
      <c r="C381" t="s">
        <v>338</v>
      </c>
      <c r="D381" t="s">
        <v>601</v>
      </c>
      <c r="E381">
        <v>38</v>
      </c>
      <c r="F381">
        <v>69</v>
      </c>
      <c r="G381">
        <v>38</v>
      </c>
      <c r="H381">
        <v>25</v>
      </c>
      <c r="I381">
        <v>50</v>
      </c>
      <c r="J381">
        <v>44</v>
      </c>
      <c r="K381" t="s">
        <v>469</v>
      </c>
      <c r="L381">
        <v>4</v>
      </c>
      <c r="M381">
        <v>8</v>
      </c>
      <c r="N381" t="s">
        <v>72</v>
      </c>
    </row>
    <row r="382" spans="1:15" x14ac:dyDescent="0.25">
      <c r="A382" t="s">
        <v>78</v>
      </c>
      <c r="B382" t="s">
        <v>1071</v>
      </c>
      <c r="C382" t="s">
        <v>367</v>
      </c>
      <c r="D382" t="s">
        <v>602</v>
      </c>
      <c r="E382">
        <v>38</v>
      </c>
      <c r="F382">
        <v>69</v>
      </c>
      <c r="G382">
        <v>25</v>
      </c>
      <c r="H382">
        <v>38</v>
      </c>
      <c r="I382">
        <v>50</v>
      </c>
      <c r="J382">
        <v>38</v>
      </c>
      <c r="K382" t="s">
        <v>469</v>
      </c>
      <c r="L382">
        <v>3</v>
      </c>
      <c r="M382">
        <v>6</v>
      </c>
      <c r="N382" t="s">
        <v>514</v>
      </c>
    </row>
    <row r="383" spans="1:15" x14ac:dyDescent="0.25">
      <c r="A383" t="s">
        <v>82</v>
      </c>
      <c r="B383" t="s">
        <v>1072</v>
      </c>
      <c r="C383" t="s">
        <v>356</v>
      </c>
      <c r="D383" t="s">
        <v>225</v>
      </c>
      <c r="E383">
        <v>25</v>
      </c>
      <c r="F383">
        <v>69</v>
      </c>
      <c r="G383">
        <v>25</v>
      </c>
      <c r="H383">
        <v>13</v>
      </c>
      <c r="I383">
        <v>50</v>
      </c>
      <c r="J383">
        <v>50</v>
      </c>
      <c r="K383" t="s">
        <v>201</v>
      </c>
      <c r="L383">
        <v>4</v>
      </c>
      <c r="M383">
        <v>7</v>
      </c>
      <c r="N383" t="s">
        <v>72</v>
      </c>
    </row>
    <row r="384" spans="1:15" x14ac:dyDescent="0.25">
      <c r="A384" t="s">
        <v>88</v>
      </c>
      <c r="B384" t="s">
        <v>1073</v>
      </c>
      <c r="C384" t="s">
        <v>262</v>
      </c>
      <c r="D384" t="s">
        <v>91</v>
      </c>
      <c r="E384">
        <v>38</v>
      </c>
      <c r="F384">
        <v>69</v>
      </c>
      <c r="G384">
        <v>50</v>
      </c>
      <c r="H384">
        <v>13</v>
      </c>
      <c r="I384">
        <v>50</v>
      </c>
      <c r="J384">
        <v>75</v>
      </c>
      <c r="K384" t="s">
        <v>201</v>
      </c>
      <c r="L384">
        <v>6</v>
      </c>
      <c r="M384">
        <v>8</v>
      </c>
      <c r="N384" t="s">
        <v>517</v>
      </c>
    </row>
    <row r="385" spans="1:14" x14ac:dyDescent="0.25">
      <c r="A385" t="s">
        <v>93</v>
      </c>
      <c r="B385" t="s">
        <v>1074</v>
      </c>
      <c r="C385" t="s">
        <v>539</v>
      </c>
      <c r="D385" t="s">
        <v>110</v>
      </c>
      <c r="E385">
        <v>31</v>
      </c>
      <c r="F385">
        <v>69</v>
      </c>
      <c r="G385">
        <v>38</v>
      </c>
      <c r="H385">
        <v>13</v>
      </c>
      <c r="I385">
        <v>50</v>
      </c>
      <c r="J385">
        <v>44</v>
      </c>
      <c r="K385" t="s">
        <v>201</v>
      </c>
      <c r="L385">
        <v>4</v>
      </c>
      <c r="M385">
        <v>6</v>
      </c>
      <c r="N385" t="s">
        <v>134</v>
      </c>
    </row>
    <row r="386" spans="1:14" x14ac:dyDescent="0.25">
      <c r="A386" t="s">
        <v>97</v>
      </c>
      <c r="B386" t="s">
        <v>1075</v>
      </c>
      <c r="C386" t="s">
        <v>522</v>
      </c>
      <c r="D386" t="s">
        <v>302</v>
      </c>
      <c r="E386">
        <v>25</v>
      </c>
      <c r="F386">
        <v>69</v>
      </c>
      <c r="G386">
        <v>25</v>
      </c>
      <c r="H386">
        <v>13</v>
      </c>
      <c r="I386">
        <v>50</v>
      </c>
      <c r="J386">
        <v>50</v>
      </c>
      <c r="K386" t="s">
        <v>201</v>
      </c>
      <c r="L386">
        <v>5</v>
      </c>
      <c r="M386">
        <v>7</v>
      </c>
      <c r="N386" t="s">
        <v>72</v>
      </c>
    </row>
    <row r="387" spans="1:14" x14ac:dyDescent="0.25">
      <c r="A387" t="s">
        <v>102</v>
      </c>
      <c r="B387" t="s">
        <v>1076</v>
      </c>
      <c r="C387" t="s">
        <v>316</v>
      </c>
      <c r="D387" t="s">
        <v>519</v>
      </c>
      <c r="E387">
        <v>25</v>
      </c>
      <c r="F387">
        <v>69</v>
      </c>
      <c r="G387">
        <v>19</v>
      </c>
      <c r="H387">
        <v>50</v>
      </c>
      <c r="I387">
        <v>50</v>
      </c>
      <c r="J387">
        <v>31</v>
      </c>
      <c r="K387" t="s">
        <v>201</v>
      </c>
      <c r="L387">
        <v>2</v>
      </c>
      <c r="M387">
        <v>5</v>
      </c>
      <c r="N387" t="s">
        <v>134</v>
      </c>
    </row>
    <row r="388" spans="1:14" x14ac:dyDescent="0.25">
      <c r="A388" t="s">
        <v>107</v>
      </c>
      <c r="B388" t="s">
        <v>1077</v>
      </c>
      <c r="C388" t="s">
        <v>531</v>
      </c>
      <c r="D388" t="s">
        <v>100</v>
      </c>
      <c r="E388">
        <v>25</v>
      </c>
      <c r="F388">
        <v>69</v>
      </c>
      <c r="G388">
        <v>19</v>
      </c>
      <c r="H388">
        <v>50</v>
      </c>
      <c r="I388">
        <v>50</v>
      </c>
      <c r="J388">
        <v>31</v>
      </c>
      <c r="K388" t="s">
        <v>201</v>
      </c>
      <c r="L388">
        <v>2</v>
      </c>
      <c r="M388">
        <v>5</v>
      </c>
      <c r="N388" t="s">
        <v>134</v>
      </c>
    </row>
    <row r="389" spans="1:14" x14ac:dyDescent="0.25">
      <c r="A389" t="s">
        <v>111</v>
      </c>
      <c r="B389" t="s">
        <v>1078</v>
      </c>
      <c r="C389" t="s">
        <v>370</v>
      </c>
      <c r="D389" t="s">
        <v>231</v>
      </c>
      <c r="E389">
        <v>25</v>
      </c>
      <c r="F389">
        <v>69</v>
      </c>
      <c r="G389">
        <v>38</v>
      </c>
      <c r="H389">
        <v>69</v>
      </c>
    </row>
    <row r="390" spans="1:14" x14ac:dyDescent="0.25">
      <c r="A390" t="s">
        <v>115</v>
      </c>
      <c r="B390" t="s">
        <v>1079</v>
      </c>
      <c r="C390" t="s">
        <v>548</v>
      </c>
      <c r="D390" t="s">
        <v>247</v>
      </c>
      <c r="E390">
        <v>25</v>
      </c>
      <c r="F390">
        <v>69</v>
      </c>
      <c r="G390">
        <v>38</v>
      </c>
      <c r="H390">
        <v>50</v>
      </c>
    </row>
    <row r="391" spans="1:14" x14ac:dyDescent="0.25">
      <c r="A391" t="s">
        <v>119</v>
      </c>
      <c r="B391" t="s">
        <v>1080</v>
      </c>
      <c r="C391" t="s">
        <v>363</v>
      </c>
      <c r="D391" t="s">
        <v>389</v>
      </c>
      <c r="E391">
        <v>25</v>
      </c>
      <c r="F391">
        <v>69</v>
      </c>
      <c r="G391">
        <v>25</v>
      </c>
      <c r="H391">
        <v>56</v>
      </c>
    </row>
    <row r="392" spans="1:14" x14ac:dyDescent="0.25">
      <c r="A392" t="s">
        <v>123</v>
      </c>
      <c r="B392" t="s">
        <v>1081</v>
      </c>
      <c r="C392" t="s">
        <v>453</v>
      </c>
      <c r="D392" t="s">
        <v>251</v>
      </c>
      <c r="E392">
        <v>25</v>
      </c>
      <c r="F392">
        <v>69</v>
      </c>
      <c r="G392">
        <v>19</v>
      </c>
      <c r="H392">
        <v>81</v>
      </c>
    </row>
    <row r="393" spans="1:14" x14ac:dyDescent="0.25">
      <c r="A393" t="s">
        <v>127</v>
      </c>
      <c r="B393" t="s">
        <v>1082</v>
      </c>
      <c r="C393" t="s">
        <v>235</v>
      </c>
      <c r="D393" t="s">
        <v>325</v>
      </c>
      <c r="E393">
        <v>25</v>
      </c>
      <c r="F393">
        <v>69</v>
      </c>
      <c r="G393">
        <v>25</v>
      </c>
      <c r="H393">
        <v>69</v>
      </c>
    </row>
    <row r="394" spans="1:14" x14ac:dyDescent="0.25">
      <c r="A394" t="s">
        <v>131</v>
      </c>
      <c r="B394" t="s">
        <v>1083</v>
      </c>
      <c r="C394" t="s">
        <v>125</v>
      </c>
      <c r="D394" t="s">
        <v>310</v>
      </c>
      <c r="E394">
        <v>25</v>
      </c>
      <c r="F394">
        <v>38</v>
      </c>
      <c r="G394">
        <v>44</v>
      </c>
      <c r="H394">
        <v>44</v>
      </c>
      <c r="I394">
        <v>19</v>
      </c>
      <c r="J394">
        <v>44</v>
      </c>
      <c r="K394" t="s">
        <v>526</v>
      </c>
      <c r="L394" t="s">
        <v>134</v>
      </c>
    </row>
    <row r="395" spans="1:14" x14ac:dyDescent="0.25">
      <c r="A395" t="s">
        <v>135</v>
      </c>
      <c r="B395" t="s">
        <v>1084</v>
      </c>
      <c r="C395" t="s">
        <v>137</v>
      </c>
      <c r="D395" t="s">
        <v>163</v>
      </c>
      <c r="E395">
        <v>38</v>
      </c>
      <c r="F395">
        <v>31</v>
      </c>
      <c r="G395">
        <v>25</v>
      </c>
      <c r="H395">
        <v>56</v>
      </c>
      <c r="I395">
        <v>19</v>
      </c>
      <c r="J395">
        <v>56</v>
      </c>
      <c r="K395" t="s">
        <v>158</v>
      </c>
      <c r="L395" t="s">
        <v>518</v>
      </c>
    </row>
    <row r="396" spans="1:14" x14ac:dyDescent="0.25">
      <c r="A396" t="s">
        <v>139</v>
      </c>
      <c r="B396" t="s">
        <v>1085</v>
      </c>
      <c r="C396" t="s">
        <v>104</v>
      </c>
      <c r="D396" t="s">
        <v>449</v>
      </c>
      <c r="E396">
        <v>31</v>
      </c>
      <c r="F396">
        <v>44</v>
      </c>
      <c r="G396">
        <v>50</v>
      </c>
      <c r="H396">
        <v>63</v>
      </c>
      <c r="I396">
        <v>19</v>
      </c>
      <c r="J396">
        <v>56</v>
      </c>
      <c r="K396" t="s">
        <v>442</v>
      </c>
      <c r="L396" t="s">
        <v>527</v>
      </c>
    </row>
    <row r="397" spans="1:14" x14ac:dyDescent="0.25">
      <c r="A397" t="s">
        <v>143</v>
      </c>
      <c r="B397" t="s">
        <v>1086</v>
      </c>
      <c r="C397" t="s">
        <v>295</v>
      </c>
      <c r="D397" t="s">
        <v>157</v>
      </c>
      <c r="E397">
        <v>44</v>
      </c>
      <c r="F397">
        <v>56</v>
      </c>
      <c r="G397">
        <v>63</v>
      </c>
      <c r="H397">
        <v>69</v>
      </c>
      <c r="I397">
        <v>19</v>
      </c>
      <c r="J397">
        <v>81</v>
      </c>
      <c r="K397" t="s">
        <v>1087</v>
      </c>
      <c r="L397" t="s">
        <v>527</v>
      </c>
    </row>
    <row r="398" spans="1:14" x14ac:dyDescent="0.25">
      <c r="A398" t="s">
        <v>149</v>
      </c>
      <c r="B398" t="s">
        <v>1088</v>
      </c>
      <c r="C398" t="s">
        <v>376</v>
      </c>
      <c r="D398" t="s">
        <v>146</v>
      </c>
      <c r="E398">
        <v>31</v>
      </c>
      <c r="F398">
        <v>44</v>
      </c>
      <c r="G398">
        <v>50</v>
      </c>
      <c r="H398">
        <v>63</v>
      </c>
      <c r="I398">
        <v>19</v>
      </c>
      <c r="J398">
        <v>56</v>
      </c>
      <c r="K398" t="s">
        <v>86</v>
      </c>
      <c r="L398" t="s">
        <v>527</v>
      </c>
    </row>
    <row r="399" spans="1:14" x14ac:dyDescent="0.25">
      <c r="A399" t="s">
        <v>154</v>
      </c>
      <c r="B399" t="s">
        <v>1089</v>
      </c>
      <c r="C399" t="s">
        <v>267</v>
      </c>
      <c r="D399" t="s">
        <v>451</v>
      </c>
      <c r="E399">
        <v>38</v>
      </c>
      <c r="F399">
        <v>50</v>
      </c>
      <c r="G399">
        <v>56</v>
      </c>
      <c r="H399">
        <v>56</v>
      </c>
      <c r="I399">
        <v>31</v>
      </c>
      <c r="J399">
        <v>50</v>
      </c>
      <c r="K399" t="s">
        <v>106</v>
      </c>
      <c r="L399" t="s">
        <v>527</v>
      </c>
    </row>
    <row r="400" spans="1:14" x14ac:dyDescent="0.25">
      <c r="A400" t="s">
        <v>160</v>
      </c>
      <c r="B400" t="s">
        <v>1090</v>
      </c>
      <c r="C400" t="s">
        <v>180</v>
      </c>
      <c r="D400" t="s">
        <v>567</v>
      </c>
      <c r="E400">
        <v>25</v>
      </c>
      <c r="F400">
        <v>38</v>
      </c>
      <c r="G400">
        <v>44</v>
      </c>
      <c r="H400">
        <v>50</v>
      </c>
      <c r="I400">
        <v>19</v>
      </c>
      <c r="J400">
        <v>44</v>
      </c>
      <c r="K400" t="s">
        <v>405</v>
      </c>
      <c r="L400" t="s">
        <v>527</v>
      </c>
    </row>
    <row r="401" spans="1:15" x14ac:dyDescent="0.25">
      <c r="A401" t="s">
        <v>164</v>
      </c>
      <c r="B401" t="s">
        <v>1091</v>
      </c>
      <c r="C401" t="s">
        <v>327</v>
      </c>
      <c r="D401" t="s">
        <v>403</v>
      </c>
      <c r="E401">
        <v>31</v>
      </c>
      <c r="F401">
        <v>38</v>
      </c>
      <c r="G401">
        <v>50</v>
      </c>
      <c r="H401">
        <v>44</v>
      </c>
      <c r="I401">
        <v>56</v>
      </c>
      <c r="J401">
        <v>44</v>
      </c>
      <c r="K401" t="s">
        <v>168</v>
      </c>
      <c r="L401" t="s">
        <v>1092</v>
      </c>
    </row>
    <row r="402" spans="1:15" x14ac:dyDescent="0.25">
      <c r="A402" t="s">
        <v>170</v>
      </c>
      <c r="B402" t="s">
        <v>1093</v>
      </c>
      <c r="C402" t="s">
        <v>398</v>
      </c>
      <c r="D402" t="s">
        <v>546</v>
      </c>
      <c r="E402">
        <v>31</v>
      </c>
      <c r="F402">
        <v>38</v>
      </c>
      <c r="G402">
        <v>50</v>
      </c>
      <c r="H402">
        <v>56</v>
      </c>
      <c r="I402">
        <v>50</v>
      </c>
      <c r="J402">
        <v>69</v>
      </c>
      <c r="K402" t="s">
        <v>168</v>
      </c>
      <c r="L402" t="s">
        <v>923</v>
      </c>
    </row>
    <row r="403" spans="1:15" x14ac:dyDescent="0.25">
      <c r="A403" t="s">
        <v>174</v>
      </c>
      <c r="B403" t="s">
        <v>1094</v>
      </c>
      <c r="C403" t="s">
        <v>446</v>
      </c>
      <c r="D403" t="s">
        <v>210</v>
      </c>
      <c r="E403">
        <v>25</v>
      </c>
      <c r="F403">
        <v>31</v>
      </c>
      <c r="G403">
        <v>44</v>
      </c>
      <c r="H403">
        <v>38</v>
      </c>
      <c r="I403">
        <v>50</v>
      </c>
      <c r="J403">
        <v>50</v>
      </c>
      <c r="K403" t="s">
        <v>168</v>
      </c>
      <c r="L403" t="s">
        <v>923</v>
      </c>
    </row>
    <row r="404" spans="1:15" x14ac:dyDescent="0.25">
      <c r="A404" t="s">
        <v>178</v>
      </c>
      <c r="B404" t="s">
        <v>1095</v>
      </c>
      <c r="C404" t="s">
        <v>243</v>
      </c>
      <c r="D404" t="s">
        <v>268</v>
      </c>
      <c r="E404">
        <v>25</v>
      </c>
      <c r="F404">
        <v>31</v>
      </c>
      <c r="G404">
        <v>44</v>
      </c>
      <c r="H404">
        <v>38</v>
      </c>
      <c r="I404">
        <v>38</v>
      </c>
      <c r="J404">
        <v>38</v>
      </c>
      <c r="K404" t="s">
        <v>168</v>
      </c>
      <c r="L404" t="s">
        <v>532</v>
      </c>
    </row>
    <row r="405" spans="1:15" x14ac:dyDescent="0.25">
      <c r="A405" t="s">
        <v>183</v>
      </c>
      <c r="B405" t="s">
        <v>1096</v>
      </c>
      <c r="C405" t="s">
        <v>254</v>
      </c>
      <c r="D405" t="s">
        <v>516</v>
      </c>
      <c r="E405">
        <v>56</v>
      </c>
      <c r="F405">
        <v>81</v>
      </c>
      <c r="G405">
        <v>81</v>
      </c>
      <c r="H405">
        <v>31</v>
      </c>
      <c r="I405">
        <v>81</v>
      </c>
      <c r="J405">
        <v>81</v>
      </c>
      <c r="K405" t="s">
        <v>534</v>
      </c>
    </row>
    <row r="406" spans="1:15" x14ac:dyDescent="0.25">
      <c r="A406" t="s">
        <v>188</v>
      </c>
      <c r="B406" t="s">
        <v>1097</v>
      </c>
      <c r="C406" t="s">
        <v>418</v>
      </c>
      <c r="D406" t="s">
        <v>273</v>
      </c>
      <c r="E406">
        <v>25</v>
      </c>
      <c r="F406">
        <v>56</v>
      </c>
      <c r="G406">
        <v>44</v>
      </c>
      <c r="H406">
        <v>31</v>
      </c>
      <c r="I406">
        <v>31</v>
      </c>
      <c r="J406">
        <v>63</v>
      </c>
      <c r="K406" t="s">
        <v>192</v>
      </c>
    </row>
    <row r="407" spans="1:15" x14ac:dyDescent="0.25">
      <c r="A407" t="s">
        <v>193</v>
      </c>
      <c r="B407" t="s">
        <v>351</v>
      </c>
    </row>
    <row r="408" spans="1:15" x14ac:dyDescent="0.25">
      <c r="A408" t="s">
        <v>195</v>
      </c>
      <c r="B408" t="s">
        <v>278</v>
      </c>
    </row>
    <row r="410" spans="1:15" x14ac:dyDescent="0.25">
      <c r="A410" t="s">
        <v>1098</v>
      </c>
      <c r="B410" t="s">
        <v>48</v>
      </c>
    </row>
    <row r="411" spans="1:15" x14ac:dyDescent="0.25">
      <c r="A411" t="s">
        <v>1099</v>
      </c>
      <c r="B411" t="s">
        <v>1100</v>
      </c>
    </row>
    <row r="412" spans="1:15" x14ac:dyDescent="0.25">
      <c r="A412" t="s">
        <v>51</v>
      </c>
      <c r="B412" t="s">
        <v>1101</v>
      </c>
      <c r="C412" t="s">
        <v>510</v>
      </c>
      <c r="D412" t="s">
        <v>283</v>
      </c>
      <c r="E412">
        <v>25</v>
      </c>
      <c r="F412">
        <v>69</v>
      </c>
      <c r="G412">
        <v>13</v>
      </c>
      <c r="H412">
        <v>13</v>
      </c>
      <c r="I412">
        <v>69</v>
      </c>
      <c r="J412">
        <v>31</v>
      </c>
      <c r="K412">
        <v>44</v>
      </c>
      <c r="L412">
        <v>63</v>
      </c>
      <c r="M412" t="s">
        <v>55</v>
      </c>
      <c r="N412">
        <v>5</v>
      </c>
      <c r="O412" t="s">
        <v>514</v>
      </c>
    </row>
    <row r="413" spans="1:15" x14ac:dyDescent="0.25">
      <c r="A413" t="s">
        <v>57</v>
      </c>
      <c r="B413" t="s">
        <v>1102</v>
      </c>
      <c r="C413" t="s">
        <v>272</v>
      </c>
      <c r="D413" t="s">
        <v>416</v>
      </c>
      <c r="E413">
        <v>25</v>
      </c>
      <c r="F413">
        <v>69</v>
      </c>
      <c r="G413">
        <v>13</v>
      </c>
      <c r="H413">
        <v>13</v>
      </c>
      <c r="I413">
        <v>44</v>
      </c>
      <c r="J413">
        <v>38</v>
      </c>
      <c r="K413">
        <v>31</v>
      </c>
      <c r="L413">
        <v>38</v>
      </c>
      <c r="M413" t="s">
        <v>55</v>
      </c>
      <c r="N413">
        <v>4</v>
      </c>
      <c r="O413" t="s">
        <v>514</v>
      </c>
    </row>
    <row r="414" spans="1:15" x14ac:dyDescent="0.25">
      <c r="A414" t="s">
        <v>61</v>
      </c>
      <c r="B414" t="s">
        <v>1103</v>
      </c>
      <c r="C414" t="s">
        <v>99</v>
      </c>
      <c r="D414" t="s">
        <v>64</v>
      </c>
      <c r="E414">
        <v>38</v>
      </c>
      <c r="F414">
        <v>69</v>
      </c>
      <c r="G414">
        <v>75</v>
      </c>
      <c r="H414">
        <v>31</v>
      </c>
      <c r="I414">
        <v>81</v>
      </c>
      <c r="J414">
        <v>19</v>
      </c>
      <c r="K414" t="s">
        <v>920</v>
      </c>
      <c r="L414">
        <v>1</v>
      </c>
      <c r="M414">
        <v>9</v>
      </c>
      <c r="N414" t="s">
        <v>134</v>
      </c>
    </row>
    <row r="415" spans="1:15" x14ac:dyDescent="0.25">
      <c r="A415" t="s">
        <v>67</v>
      </c>
      <c r="B415" t="s">
        <v>1104</v>
      </c>
      <c r="C415" t="s">
        <v>80</v>
      </c>
      <c r="D415" t="s">
        <v>215</v>
      </c>
      <c r="E415">
        <v>38</v>
      </c>
      <c r="F415">
        <v>69</v>
      </c>
      <c r="G415">
        <v>56</v>
      </c>
      <c r="H415">
        <v>25</v>
      </c>
      <c r="I415">
        <v>50</v>
      </c>
      <c r="J415">
        <v>31</v>
      </c>
      <c r="K415" t="s">
        <v>86</v>
      </c>
      <c r="L415">
        <v>3</v>
      </c>
      <c r="M415">
        <v>9</v>
      </c>
      <c r="N415" t="s">
        <v>514</v>
      </c>
    </row>
    <row r="416" spans="1:15" x14ac:dyDescent="0.25">
      <c r="A416" t="s">
        <v>73</v>
      </c>
      <c r="B416" t="s">
        <v>1105</v>
      </c>
      <c r="C416" t="s">
        <v>287</v>
      </c>
      <c r="D416" t="s">
        <v>538</v>
      </c>
      <c r="E416">
        <v>44</v>
      </c>
      <c r="F416">
        <v>69</v>
      </c>
      <c r="G416">
        <v>25</v>
      </c>
      <c r="H416">
        <v>50</v>
      </c>
      <c r="I416">
        <v>50</v>
      </c>
      <c r="J416">
        <v>31</v>
      </c>
      <c r="K416" t="s">
        <v>106</v>
      </c>
      <c r="L416">
        <v>3</v>
      </c>
      <c r="M416">
        <v>7</v>
      </c>
      <c r="N416" t="s">
        <v>134</v>
      </c>
    </row>
    <row r="417" spans="1:14" x14ac:dyDescent="0.25">
      <c r="A417" t="s">
        <v>78</v>
      </c>
      <c r="B417" t="s">
        <v>1106</v>
      </c>
      <c r="C417" t="s">
        <v>597</v>
      </c>
      <c r="D417" t="s">
        <v>475</v>
      </c>
      <c r="E417">
        <v>44</v>
      </c>
      <c r="F417">
        <v>69</v>
      </c>
      <c r="G417">
        <v>31</v>
      </c>
      <c r="H417">
        <v>38</v>
      </c>
      <c r="I417">
        <v>50</v>
      </c>
      <c r="J417">
        <v>19</v>
      </c>
      <c r="K417" t="s">
        <v>77</v>
      </c>
      <c r="L417">
        <v>1</v>
      </c>
      <c r="M417">
        <v>7</v>
      </c>
      <c r="N417" t="s">
        <v>134</v>
      </c>
    </row>
    <row r="418" spans="1:14" x14ac:dyDescent="0.25">
      <c r="A418" t="s">
        <v>82</v>
      </c>
      <c r="B418" t="s">
        <v>1107</v>
      </c>
      <c r="C418" t="s">
        <v>398</v>
      </c>
      <c r="D418" t="s">
        <v>302</v>
      </c>
      <c r="E418">
        <v>38</v>
      </c>
      <c r="F418">
        <v>69</v>
      </c>
      <c r="G418">
        <v>50</v>
      </c>
      <c r="H418">
        <v>13</v>
      </c>
      <c r="I418">
        <v>63</v>
      </c>
      <c r="J418">
        <v>63</v>
      </c>
      <c r="K418" t="s">
        <v>201</v>
      </c>
      <c r="L418">
        <v>6</v>
      </c>
      <c r="M418">
        <v>11</v>
      </c>
      <c r="N418" t="s">
        <v>517</v>
      </c>
    </row>
    <row r="419" spans="1:14" x14ac:dyDescent="0.25">
      <c r="A419" t="s">
        <v>88</v>
      </c>
      <c r="B419" t="s">
        <v>1108</v>
      </c>
      <c r="C419" t="s">
        <v>180</v>
      </c>
      <c r="D419" t="s">
        <v>91</v>
      </c>
      <c r="E419">
        <v>44</v>
      </c>
      <c r="F419">
        <v>69</v>
      </c>
      <c r="G419">
        <v>63</v>
      </c>
      <c r="H419">
        <v>13</v>
      </c>
      <c r="I419">
        <v>50</v>
      </c>
      <c r="J419">
        <v>56</v>
      </c>
      <c r="K419" t="s">
        <v>201</v>
      </c>
      <c r="L419">
        <v>5</v>
      </c>
      <c r="M419">
        <v>13</v>
      </c>
      <c r="N419" t="s">
        <v>517</v>
      </c>
    </row>
    <row r="420" spans="1:14" x14ac:dyDescent="0.25">
      <c r="A420" t="s">
        <v>93</v>
      </c>
      <c r="B420" t="s">
        <v>1109</v>
      </c>
      <c r="C420" t="s">
        <v>429</v>
      </c>
      <c r="D420" t="s">
        <v>225</v>
      </c>
      <c r="E420">
        <v>44</v>
      </c>
      <c r="F420">
        <v>69</v>
      </c>
      <c r="G420">
        <v>56</v>
      </c>
      <c r="H420">
        <v>13</v>
      </c>
      <c r="I420">
        <v>50</v>
      </c>
      <c r="J420">
        <v>50</v>
      </c>
      <c r="K420" t="s">
        <v>106</v>
      </c>
      <c r="L420">
        <v>4</v>
      </c>
      <c r="M420">
        <v>10</v>
      </c>
      <c r="N420" t="s">
        <v>514</v>
      </c>
    </row>
    <row r="421" spans="1:14" x14ac:dyDescent="0.25">
      <c r="A421" t="s">
        <v>97</v>
      </c>
      <c r="B421" t="s">
        <v>1110</v>
      </c>
      <c r="C421" t="s">
        <v>522</v>
      </c>
      <c r="D421" t="s">
        <v>100</v>
      </c>
      <c r="E421">
        <v>44</v>
      </c>
      <c r="F421">
        <v>69</v>
      </c>
      <c r="G421">
        <v>63</v>
      </c>
      <c r="H421">
        <v>13</v>
      </c>
      <c r="I421">
        <v>50</v>
      </c>
      <c r="J421">
        <v>19</v>
      </c>
      <c r="K421" t="s">
        <v>201</v>
      </c>
      <c r="L421">
        <v>2</v>
      </c>
      <c r="M421">
        <v>13</v>
      </c>
      <c r="N421" t="s">
        <v>514</v>
      </c>
    </row>
    <row r="422" spans="1:14" x14ac:dyDescent="0.25">
      <c r="A422" t="s">
        <v>102</v>
      </c>
      <c r="B422" t="s">
        <v>1111</v>
      </c>
      <c r="C422" t="s">
        <v>205</v>
      </c>
      <c r="D422" t="s">
        <v>110</v>
      </c>
      <c r="E422">
        <v>25</v>
      </c>
      <c r="F422">
        <v>69</v>
      </c>
      <c r="G422">
        <v>44</v>
      </c>
      <c r="H422">
        <v>50</v>
      </c>
      <c r="I422">
        <v>50</v>
      </c>
      <c r="J422">
        <v>44</v>
      </c>
      <c r="K422" t="s">
        <v>106</v>
      </c>
      <c r="L422">
        <v>4</v>
      </c>
      <c r="M422">
        <v>9</v>
      </c>
      <c r="N422" t="s">
        <v>72</v>
      </c>
    </row>
    <row r="423" spans="1:14" x14ac:dyDescent="0.25">
      <c r="A423" t="s">
        <v>107</v>
      </c>
      <c r="B423" t="s">
        <v>1112</v>
      </c>
      <c r="C423" t="s">
        <v>113</v>
      </c>
      <c r="D423" t="s">
        <v>105</v>
      </c>
      <c r="E423">
        <v>25</v>
      </c>
      <c r="F423">
        <v>69</v>
      </c>
      <c r="G423">
        <v>19</v>
      </c>
      <c r="H423">
        <v>38</v>
      </c>
      <c r="I423">
        <v>50</v>
      </c>
      <c r="J423">
        <v>25</v>
      </c>
      <c r="K423" t="s">
        <v>201</v>
      </c>
      <c r="L423">
        <v>1</v>
      </c>
      <c r="M423">
        <v>12</v>
      </c>
      <c r="N423" t="s">
        <v>134</v>
      </c>
    </row>
    <row r="424" spans="1:14" x14ac:dyDescent="0.25">
      <c r="A424" t="s">
        <v>111</v>
      </c>
      <c r="B424" t="s">
        <v>1113</v>
      </c>
      <c r="C424" t="s">
        <v>453</v>
      </c>
      <c r="D424" t="s">
        <v>389</v>
      </c>
      <c r="E424">
        <v>25</v>
      </c>
      <c r="F424">
        <v>69</v>
      </c>
      <c r="G424">
        <v>31</v>
      </c>
      <c r="H424">
        <v>50</v>
      </c>
    </row>
    <row r="425" spans="1:14" x14ac:dyDescent="0.25">
      <c r="A425" t="s">
        <v>115</v>
      </c>
      <c r="B425" t="s">
        <v>1114</v>
      </c>
      <c r="C425" t="s">
        <v>264</v>
      </c>
      <c r="D425" t="s">
        <v>251</v>
      </c>
      <c r="E425">
        <v>25</v>
      </c>
      <c r="F425">
        <v>69</v>
      </c>
      <c r="G425">
        <v>44</v>
      </c>
      <c r="H425">
        <v>69</v>
      </c>
    </row>
    <row r="426" spans="1:14" x14ac:dyDescent="0.25">
      <c r="A426" t="s">
        <v>119</v>
      </c>
      <c r="B426" t="s">
        <v>1115</v>
      </c>
      <c r="C426" t="s">
        <v>121</v>
      </c>
      <c r="D426" t="s">
        <v>122</v>
      </c>
      <c r="E426">
        <v>25</v>
      </c>
      <c r="F426">
        <v>69</v>
      </c>
      <c r="G426">
        <v>31</v>
      </c>
      <c r="H426">
        <v>56</v>
      </c>
    </row>
    <row r="427" spans="1:14" x14ac:dyDescent="0.25">
      <c r="A427" t="s">
        <v>123</v>
      </c>
      <c r="B427" t="s">
        <v>1116</v>
      </c>
      <c r="C427" t="s">
        <v>484</v>
      </c>
      <c r="D427" t="s">
        <v>381</v>
      </c>
      <c r="E427">
        <v>25</v>
      </c>
      <c r="F427">
        <v>69</v>
      </c>
      <c r="G427">
        <v>50</v>
      </c>
      <c r="H427">
        <v>50</v>
      </c>
    </row>
    <row r="428" spans="1:14" x14ac:dyDescent="0.25">
      <c r="A428" t="s">
        <v>127</v>
      </c>
      <c r="B428" t="s">
        <v>1117</v>
      </c>
      <c r="C428" t="s">
        <v>260</v>
      </c>
      <c r="D428" t="s">
        <v>386</v>
      </c>
      <c r="E428">
        <v>25</v>
      </c>
      <c r="F428">
        <v>69</v>
      </c>
      <c r="G428">
        <v>25</v>
      </c>
      <c r="H428">
        <v>50</v>
      </c>
    </row>
    <row r="429" spans="1:14" x14ac:dyDescent="0.25">
      <c r="A429" t="s">
        <v>131</v>
      </c>
      <c r="B429" t="s">
        <v>1118</v>
      </c>
      <c r="C429" t="s">
        <v>314</v>
      </c>
      <c r="D429" t="s">
        <v>332</v>
      </c>
      <c r="E429">
        <v>38</v>
      </c>
      <c r="F429">
        <v>50</v>
      </c>
      <c r="G429">
        <v>56</v>
      </c>
      <c r="H429">
        <v>63</v>
      </c>
      <c r="I429">
        <v>31</v>
      </c>
      <c r="J429">
        <v>69</v>
      </c>
      <c r="K429" t="s">
        <v>1119</v>
      </c>
      <c r="L429" t="s">
        <v>329</v>
      </c>
    </row>
    <row r="430" spans="1:14" x14ac:dyDescent="0.25">
      <c r="A430" t="s">
        <v>135</v>
      </c>
      <c r="B430" t="s">
        <v>1120</v>
      </c>
      <c r="C430" t="s">
        <v>555</v>
      </c>
      <c r="D430" t="s">
        <v>247</v>
      </c>
      <c r="E430">
        <v>25</v>
      </c>
      <c r="F430">
        <v>31</v>
      </c>
      <c r="G430">
        <v>31</v>
      </c>
      <c r="H430">
        <v>69</v>
      </c>
      <c r="I430">
        <v>25</v>
      </c>
      <c r="J430">
        <v>56</v>
      </c>
      <c r="K430" t="s">
        <v>153</v>
      </c>
      <c r="L430" t="s">
        <v>518</v>
      </c>
    </row>
    <row r="431" spans="1:14" x14ac:dyDescent="0.25">
      <c r="A431" t="s">
        <v>139</v>
      </c>
      <c r="B431" t="s">
        <v>1121</v>
      </c>
      <c r="C431" t="s">
        <v>609</v>
      </c>
      <c r="D431" t="s">
        <v>130</v>
      </c>
      <c r="E431">
        <v>38</v>
      </c>
      <c r="F431">
        <v>50</v>
      </c>
      <c r="G431">
        <v>56</v>
      </c>
      <c r="H431">
        <v>69</v>
      </c>
      <c r="I431">
        <v>31</v>
      </c>
      <c r="J431">
        <v>69</v>
      </c>
      <c r="K431" t="s">
        <v>391</v>
      </c>
      <c r="L431" t="s">
        <v>518</v>
      </c>
    </row>
    <row r="432" spans="1:14" x14ac:dyDescent="0.25">
      <c r="A432" t="s">
        <v>143</v>
      </c>
      <c r="B432" t="s">
        <v>1122</v>
      </c>
      <c r="C432" t="s">
        <v>209</v>
      </c>
      <c r="D432" t="s">
        <v>118</v>
      </c>
      <c r="E432">
        <v>25</v>
      </c>
      <c r="F432">
        <v>38</v>
      </c>
      <c r="G432">
        <v>44</v>
      </c>
      <c r="H432">
        <v>38</v>
      </c>
      <c r="I432">
        <v>19</v>
      </c>
      <c r="J432">
        <v>25</v>
      </c>
      <c r="K432" t="s">
        <v>1019</v>
      </c>
      <c r="L432" t="s">
        <v>518</v>
      </c>
    </row>
    <row r="433" spans="1:15" x14ac:dyDescent="0.25">
      <c r="A433" t="s">
        <v>149</v>
      </c>
      <c r="B433" t="s">
        <v>1123</v>
      </c>
      <c r="C433" t="s">
        <v>235</v>
      </c>
      <c r="D433" t="s">
        <v>529</v>
      </c>
      <c r="E433">
        <v>25</v>
      </c>
      <c r="F433">
        <v>38</v>
      </c>
      <c r="G433">
        <v>44</v>
      </c>
      <c r="H433">
        <v>63</v>
      </c>
      <c r="I433">
        <v>25</v>
      </c>
      <c r="J433">
        <v>63</v>
      </c>
      <c r="K433" t="s">
        <v>1019</v>
      </c>
      <c r="L433" t="s">
        <v>518</v>
      </c>
    </row>
    <row r="434" spans="1:15" x14ac:dyDescent="0.25">
      <c r="A434" t="s">
        <v>154</v>
      </c>
      <c r="B434" t="s">
        <v>1124</v>
      </c>
      <c r="C434" t="s">
        <v>176</v>
      </c>
      <c r="D434" t="s">
        <v>152</v>
      </c>
      <c r="E434">
        <v>25</v>
      </c>
      <c r="F434">
        <v>31</v>
      </c>
      <c r="G434">
        <v>38</v>
      </c>
      <c r="H434">
        <v>38</v>
      </c>
      <c r="I434">
        <v>44</v>
      </c>
      <c r="J434">
        <v>25</v>
      </c>
      <c r="K434" t="s">
        <v>201</v>
      </c>
      <c r="L434" t="s">
        <v>329</v>
      </c>
    </row>
    <row r="435" spans="1:15" x14ac:dyDescent="0.25">
      <c r="A435" t="s">
        <v>160</v>
      </c>
      <c r="B435" t="s">
        <v>1125</v>
      </c>
      <c r="C435" t="s">
        <v>246</v>
      </c>
      <c r="D435" t="s">
        <v>567</v>
      </c>
      <c r="E435">
        <v>25</v>
      </c>
      <c r="F435">
        <v>31</v>
      </c>
      <c r="G435">
        <v>38</v>
      </c>
      <c r="H435">
        <v>38</v>
      </c>
      <c r="I435">
        <v>44</v>
      </c>
      <c r="J435">
        <v>25</v>
      </c>
      <c r="K435" t="s">
        <v>920</v>
      </c>
      <c r="L435" t="s">
        <v>329</v>
      </c>
    </row>
    <row r="436" spans="1:15" x14ac:dyDescent="0.25">
      <c r="A436" t="s">
        <v>164</v>
      </c>
      <c r="B436" t="s">
        <v>1126</v>
      </c>
      <c r="C436" t="s">
        <v>531</v>
      </c>
      <c r="D436" t="s">
        <v>601</v>
      </c>
      <c r="E436">
        <v>38</v>
      </c>
      <c r="F436">
        <v>44</v>
      </c>
      <c r="G436">
        <v>56</v>
      </c>
      <c r="H436">
        <v>44</v>
      </c>
      <c r="I436">
        <v>38</v>
      </c>
      <c r="J436">
        <v>50</v>
      </c>
      <c r="K436" t="s">
        <v>201</v>
      </c>
      <c r="L436" t="s">
        <v>148</v>
      </c>
    </row>
    <row r="437" spans="1:15" x14ac:dyDescent="0.25">
      <c r="A437" t="s">
        <v>170</v>
      </c>
      <c r="B437" t="s">
        <v>1127</v>
      </c>
      <c r="C437" t="s">
        <v>520</v>
      </c>
      <c r="D437" t="s">
        <v>477</v>
      </c>
      <c r="E437">
        <v>38</v>
      </c>
      <c r="F437">
        <v>44</v>
      </c>
      <c r="G437">
        <v>56</v>
      </c>
      <c r="H437">
        <v>44</v>
      </c>
      <c r="I437">
        <v>38</v>
      </c>
      <c r="J437">
        <v>50</v>
      </c>
      <c r="K437" t="s">
        <v>289</v>
      </c>
      <c r="L437" t="s">
        <v>923</v>
      </c>
    </row>
    <row r="438" spans="1:15" x14ac:dyDescent="0.25">
      <c r="A438" t="s">
        <v>174</v>
      </c>
      <c r="B438" t="s">
        <v>1128</v>
      </c>
      <c r="C438" t="s">
        <v>145</v>
      </c>
      <c r="D438" t="s">
        <v>288</v>
      </c>
      <c r="E438">
        <v>38</v>
      </c>
      <c r="F438">
        <v>50</v>
      </c>
      <c r="G438">
        <v>63</v>
      </c>
      <c r="H438">
        <v>69</v>
      </c>
      <c r="I438">
        <v>50</v>
      </c>
      <c r="J438">
        <v>63</v>
      </c>
      <c r="K438" t="s">
        <v>201</v>
      </c>
      <c r="L438" t="s">
        <v>923</v>
      </c>
    </row>
    <row r="439" spans="1:15" x14ac:dyDescent="0.25">
      <c r="A439" t="s">
        <v>178</v>
      </c>
      <c r="B439" t="s">
        <v>1129</v>
      </c>
      <c r="C439" t="s">
        <v>214</v>
      </c>
      <c r="D439" t="s">
        <v>206</v>
      </c>
      <c r="E439">
        <v>25</v>
      </c>
      <c r="F439">
        <v>31</v>
      </c>
      <c r="G439">
        <v>44</v>
      </c>
      <c r="H439">
        <v>50</v>
      </c>
      <c r="I439">
        <v>50</v>
      </c>
      <c r="J439">
        <v>50</v>
      </c>
      <c r="K439" t="s">
        <v>201</v>
      </c>
      <c r="L439" t="s">
        <v>923</v>
      </c>
    </row>
    <row r="440" spans="1:15" x14ac:dyDescent="0.25">
      <c r="A440" t="s">
        <v>183</v>
      </c>
      <c r="B440" t="s">
        <v>1130</v>
      </c>
      <c r="C440" t="s">
        <v>570</v>
      </c>
      <c r="D440" t="s">
        <v>549</v>
      </c>
      <c r="E440">
        <v>56</v>
      </c>
      <c r="F440">
        <v>81</v>
      </c>
      <c r="G440">
        <v>81</v>
      </c>
      <c r="H440">
        <v>31</v>
      </c>
      <c r="I440">
        <v>56</v>
      </c>
      <c r="J440">
        <v>56</v>
      </c>
      <c r="K440" t="s">
        <v>350</v>
      </c>
    </row>
    <row r="441" spans="1:15" x14ac:dyDescent="0.25">
      <c r="A441" t="s">
        <v>188</v>
      </c>
      <c r="B441" t="s">
        <v>1131</v>
      </c>
      <c r="C441" t="s">
        <v>580</v>
      </c>
      <c r="D441" t="s">
        <v>464</v>
      </c>
      <c r="E441">
        <v>25</v>
      </c>
      <c r="F441">
        <v>56</v>
      </c>
      <c r="G441">
        <v>44</v>
      </c>
      <c r="H441">
        <v>31</v>
      </c>
      <c r="I441">
        <v>31</v>
      </c>
      <c r="J441">
        <v>38</v>
      </c>
      <c r="K441" t="s">
        <v>192</v>
      </c>
    </row>
    <row r="442" spans="1:15" x14ac:dyDescent="0.25">
      <c r="A442" t="s">
        <v>193</v>
      </c>
      <c r="B442" t="s">
        <v>278</v>
      </c>
    </row>
    <row r="443" spans="1:15" x14ac:dyDescent="0.25">
      <c r="A443" t="s">
        <v>195</v>
      </c>
      <c r="B443" t="s">
        <v>278</v>
      </c>
    </row>
    <row r="445" spans="1:15" x14ac:dyDescent="0.25">
      <c r="A445" t="s">
        <v>1132</v>
      </c>
      <c r="B445" t="s">
        <v>48</v>
      </c>
    </row>
    <row r="446" spans="1:15" x14ac:dyDescent="0.25">
      <c r="A446" t="s">
        <v>1133</v>
      </c>
      <c r="B446" t="s">
        <v>1134</v>
      </c>
    </row>
    <row r="447" spans="1:15" x14ac:dyDescent="0.25">
      <c r="A447" t="s">
        <v>51</v>
      </c>
      <c r="B447" t="s">
        <v>1135</v>
      </c>
      <c r="C447" t="s">
        <v>553</v>
      </c>
      <c r="D447" t="s">
        <v>186</v>
      </c>
      <c r="E447">
        <v>25</v>
      </c>
      <c r="F447">
        <v>69</v>
      </c>
      <c r="G447">
        <v>13</v>
      </c>
      <c r="H447">
        <v>13</v>
      </c>
      <c r="I447">
        <v>81</v>
      </c>
      <c r="J447">
        <v>31</v>
      </c>
      <c r="K447">
        <v>31</v>
      </c>
      <c r="L447">
        <v>44</v>
      </c>
      <c r="M447" t="s">
        <v>469</v>
      </c>
      <c r="N447">
        <v>2</v>
      </c>
      <c r="O447" t="s">
        <v>514</v>
      </c>
    </row>
    <row r="448" spans="1:15" x14ac:dyDescent="0.25">
      <c r="A448" t="s">
        <v>57</v>
      </c>
      <c r="B448" t="s">
        <v>1136</v>
      </c>
      <c r="C448" t="s">
        <v>254</v>
      </c>
      <c r="D448" t="s">
        <v>283</v>
      </c>
      <c r="E448">
        <v>25</v>
      </c>
      <c r="F448">
        <v>69</v>
      </c>
      <c r="G448">
        <v>13</v>
      </c>
      <c r="H448">
        <v>13</v>
      </c>
      <c r="I448">
        <v>44</v>
      </c>
      <c r="J448">
        <v>38</v>
      </c>
      <c r="K448">
        <v>25</v>
      </c>
      <c r="L448">
        <v>38</v>
      </c>
      <c r="M448" t="s">
        <v>55</v>
      </c>
      <c r="N448">
        <v>1</v>
      </c>
      <c r="O448" t="s">
        <v>514</v>
      </c>
    </row>
    <row r="449" spans="1:14" x14ac:dyDescent="0.25">
      <c r="A449" t="s">
        <v>61</v>
      </c>
      <c r="B449" t="s">
        <v>1137</v>
      </c>
      <c r="C449" t="s">
        <v>423</v>
      </c>
      <c r="D449" t="s">
        <v>538</v>
      </c>
      <c r="E449">
        <v>38</v>
      </c>
      <c r="F449">
        <v>69</v>
      </c>
      <c r="G449">
        <v>63</v>
      </c>
      <c r="H449">
        <v>38</v>
      </c>
      <c r="I449">
        <v>50</v>
      </c>
      <c r="J449">
        <v>25</v>
      </c>
      <c r="K449" t="s">
        <v>289</v>
      </c>
      <c r="L449">
        <v>2</v>
      </c>
      <c r="M449">
        <v>4</v>
      </c>
      <c r="N449" t="s">
        <v>514</v>
      </c>
    </row>
    <row r="450" spans="1:14" x14ac:dyDescent="0.25">
      <c r="A450" t="s">
        <v>67</v>
      </c>
      <c r="B450" t="s">
        <v>1138</v>
      </c>
      <c r="C450" t="s">
        <v>162</v>
      </c>
      <c r="D450" t="s">
        <v>96</v>
      </c>
      <c r="E450">
        <v>44</v>
      </c>
      <c r="F450">
        <v>69</v>
      </c>
      <c r="G450">
        <v>25</v>
      </c>
      <c r="H450">
        <v>44</v>
      </c>
      <c r="I450">
        <v>50</v>
      </c>
      <c r="J450">
        <v>19</v>
      </c>
      <c r="K450" t="s">
        <v>77</v>
      </c>
      <c r="L450">
        <v>1</v>
      </c>
      <c r="M450">
        <v>5</v>
      </c>
      <c r="N450" t="s">
        <v>134</v>
      </c>
    </row>
    <row r="451" spans="1:14" x14ac:dyDescent="0.25">
      <c r="A451" t="s">
        <v>73</v>
      </c>
      <c r="B451" t="s">
        <v>1139</v>
      </c>
      <c r="C451" t="s">
        <v>608</v>
      </c>
      <c r="D451" t="s">
        <v>181</v>
      </c>
      <c r="E451">
        <v>38</v>
      </c>
      <c r="F451">
        <v>69</v>
      </c>
      <c r="G451">
        <v>25</v>
      </c>
      <c r="H451">
        <v>44</v>
      </c>
      <c r="I451">
        <v>50</v>
      </c>
      <c r="J451">
        <v>25</v>
      </c>
      <c r="K451" t="s">
        <v>469</v>
      </c>
      <c r="L451">
        <v>3</v>
      </c>
      <c r="M451">
        <v>3</v>
      </c>
      <c r="N451" t="s">
        <v>134</v>
      </c>
    </row>
    <row r="452" spans="1:14" x14ac:dyDescent="0.25">
      <c r="A452" t="s">
        <v>78</v>
      </c>
      <c r="B452" t="s">
        <v>1140</v>
      </c>
      <c r="C452" t="s">
        <v>618</v>
      </c>
      <c r="D452" t="s">
        <v>288</v>
      </c>
      <c r="E452">
        <v>38</v>
      </c>
      <c r="F452">
        <v>69</v>
      </c>
      <c r="G452">
        <v>31</v>
      </c>
      <c r="H452">
        <v>25</v>
      </c>
      <c r="I452">
        <v>50</v>
      </c>
      <c r="J452">
        <v>50</v>
      </c>
      <c r="K452" t="s">
        <v>77</v>
      </c>
      <c r="L452">
        <v>4</v>
      </c>
      <c r="M452">
        <v>4</v>
      </c>
      <c r="N452" t="s">
        <v>565</v>
      </c>
    </row>
    <row r="453" spans="1:14" x14ac:dyDescent="0.25">
      <c r="A453" t="s">
        <v>82</v>
      </c>
      <c r="B453" t="s">
        <v>1141</v>
      </c>
      <c r="C453" t="s">
        <v>365</v>
      </c>
      <c r="D453" t="s">
        <v>519</v>
      </c>
      <c r="E453">
        <v>31</v>
      </c>
      <c r="F453">
        <v>69</v>
      </c>
      <c r="G453">
        <v>31</v>
      </c>
      <c r="H453">
        <v>13</v>
      </c>
      <c r="I453">
        <v>50</v>
      </c>
      <c r="J453">
        <v>44</v>
      </c>
      <c r="K453" t="s">
        <v>201</v>
      </c>
      <c r="L453">
        <v>4</v>
      </c>
      <c r="M453">
        <v>7</v>
      </c>
      <c r="N453" t="s">
        <v>514</v>
      </c>
    </row>
    <row r="454" spans="1:14" x14ac:dyDescent="0.25">
      <c r="A454" t="s">
        <v>88</v>
      </c>
      <c r="B454" t="s">
        <v>1142</v>
      </c>
      <c r="C454" t="s">
        <v>593</v>
      </c>
      <c r="D454" t="s">
        <v>91</v>
      </c>
      <c r="E454">
        <v>38</v>
      </c>
      <c r="F454">
        <v>69</v>
      </c>
      <c r="G454">
        <v>44</v>
      </c>
      <c r="H454">
        <v>13</v>
      </c>
      <c r="I454">
        <v>50</v>
      </c>
      <c r="J454">
        <v>69</v>
      </c>
      <c r="K454" t="s">
        <v>201</v>
      </c>
      <c r="L454">
        <v>6</v>
      </c>
      <c r="M454">
        <v>6</v>
      </c>
      <c r="N454" t="s">
        <v>299</v>
      </c>
    </row>
    <row r="455" spans="1:14" x14ac:dyDescent="0.25">
      <c r="A455" t="s">
        <v>93</v>
      </c>
      <c r="B455" t="s">
        <v>1143</v>
      </c>
      <c r="C455" t="s">
        <v>429</v>
      </c>
      <c r="D455" t="s">
        <v>225</v>
      </c>
      <c r="E455">
        <v>25</v>
      </c>
      <c r="F455">
        <v>69</v>
      </c>
      <c r="G455">
        <v>25</v>
      </c>
      <c r="H455">
        <v>13</v>
      </c>
      <c r="I455">
        <v>50</v>
      </c>
      <c r="J455">
        <v>44</v>
      </c>
      <c r="K455" t="s">
        <v>201</v>
      </c>
      <c r="L455">
        <v>3</v>
      </c>
      <c r="M455">
        <v>6</v>
      </c>
      <c r="N455" t="s">
        <v>514</v>
      </c>
    </row>
    <row r="456" spans="1:14" x14ac:dyDescent="0.25">
      <c r="A456" t="s">
        <v>97</v>
      </c>
      <c r="B456" t="s">
        <v>1144</v>
      </c>
      <c r="C456" t="s">
        <v>172</v>
      </c>
      <c r="D456" t="s">
        <v>85</v>
      </c>
      <c r="E456">
        <v>31</v>
      </c>
      <c r="F456">
        <v>69</v>
      </c>
      <c r="G456">
        <v>31</v>
      </c>
      <c r="H456">
        <v>13</v>
      </c>
      <c r="I456">
        <v>50</v>
      </c>
      <c r="J456">
        <v>44</v>
      </c>
      <c r="K456" t="s">
        <v>201</v>
      </c>
      <c r="L456">
        <v>3</v>
      </c>
      <c r="M456">
        <v>4</v>
      </c>
      <c r="N456" t="s">
        <v>134</v>
      </c>
    </row>
    <row r="457" spans="1:14" x14ac:dyDescent="0.25">
      <c r="A457" t="s">
        <v>102</v>
      </c>
      <c r="B457" t="s">
        <v>1145</v>
      </c>
      <c r="C457" t="s">
        <v>180</v>
      </c>
      <c r="D457" t="s">
        <v>228</v>
      </c>
      <c r="E457">
        <v>25</v>
      </c>
      <c r="F457">
        <v>69</v>
      </c>
      <c r="G457">
        <v>31</v>
      </c>
      <c r="H457">
        <v>50</v>
      </c>
      <c r="I457">
        <v>50</v>
      </c>
      <c r="J457">
        <v>38</v>
      </c>
      <c r="K457" t="s">
        <v>201</v>
      </c>
      <c r="L457">
        <v>3</v>
      </c>
      <c r="M457">
        <v>5</v>
      </c>
      <c r="N457" t="s">
        <v>101</v>
      </c>
    </row>
    <row r="458" spans="1:14" x14ac:dyDescent="0.25">
      <c r="A458" t="s">
        <v>107</v>
      </c>
      <c r="B458" t="s">
        <v>1146</v>
      </c>
      <c r="C458" t="s">
        <v>267</v>
      </c>
      <c r="D458" t="s">
        <v>110</v>
      </c>
      <c r="E458">
        <v>25</v>
      </c>
      <c r="F458">
        <v>69</v>
      </c>
      <c r="G458">
        <v>19</v>
      </c>
      <c r="H458">
        <v>63</v>
      </c>
      <c r="I458">
        <v>50</v>
      </c>
      <c r="J458">
        <v>31</v>
      </c>
      <c r="K458" t="s">
        <v>201</v>
      </c>
      <c r="L458">
        <v>2</v>
      </c>
      <c r="M458">
        <v>4</v>
      </c>
      <c r="N458" t="s">
        <v>514</v>
      </c>
    </row>
    <row r="459" spans="1:14" x14ac:dyDescent="0.25">
      <c r="A459" t="s">
        <v>111</v>
      </c>
      <c r="B459" t="s">
        <v>1147</v>
      </c>
      <c r="C459" t="s">
        <v>446</v>
      </c>
      <c r="D459" t="s">
        <v>310</v>
      </c>
      <c r="E459">
        <v>25</v>
      </c>
      <c r="F459">
        <v>69</v>
      </c>
      <c r="G459">
        <v>31</v>
      </c>
      <c r="H459">
        <v>56</v>
      </c>
    </row>
    <row r="460" spans="1:14" x14ac:dyDescent="0.25">
      <c r="A460" t="s">
        <v>115</v>
      </c>
      <c r="B460" t="s">
        <v>1148</v>
      </c>
      <c r="C460" t="s">
        <v>145</v>
      </c>
      <c r="D460" t="s">
        <v>231</v>
      </c>
      <c r="E460">
        <v>25</v>
      </c>
      <c r="F460">
        <v>69</v>
      </c>
      <c r="G460">
        <v>38</v>
      </c>
      <c r="H460">
        <v>50</v>
      </c>
    </row>
    <row r="461" spans="1:14" x14ac:dyDescent="0.25">
      <c r="A461" t="s">
        <v>119</v>
      </c>
      <c r="B461" t="s">
        <v>1149</v>
      </c>
      <c r="C461" t="s">
        <v>433</v>
      </c>
      <c r="D461" t="s">
        <v>122</v>
      </c>
      <c r="E461">
        <v>25</v>
      </c>
      <c r="F461">
        <v>69</v>
      </c>
      <c r="G461">
        <v>25</v>
      </c>
      <c r="H461">
        <v>69</v>
      </c>
    </row>
    <row r="462" spans="1:14" x14ac:dyDescent="0.25">
      <c r="A462" t="s">
        <v>123</v>
      </c>
      <c r="B462" t="s">
        <v>1150</v>
      </c>
      <c r="C462" t="s">
        <v>151</v>
      </c>
      <c r="D462" t="s">
        <v>133</v>
      </c>
      <c r="E462">
        <v>25</v>
      </c>
      <c r="F462">
        <v>69</v>
      </c>
      <c r="G462">
        <v>25</v>
      </c>
      <c r="H462">
        <v>63</v>
      </c>
    </row>
    <row r="463" spans="1:14" x14ac:dyDescent="0.25">
      <c r="A463" t="s">
        <v>127</v>
      </c>
      <c r="B463" t="s">
        <v>1151</v>
      </c>
      <c r="C463" t="s">
        <v>563</v>
      </c>
      <c r="D463" t="s">
        <v>251</v>
      </c>
      <c r="E463">
        <v>25</v>
      </c>
      <c r="F463">
        <v>69</v>
      </c>
      <c r="G463">
        <v>25</v>
      </c>
      <c r="H463">
        <v>56</v>
      </c>
    </row>
    <row r="464" spans="1:14" x14ac:dyDescent="0.25">
      <c r="A464" t="s">
        <v>131</v>
      </c>
      <c r="B464" t="s">
        <v>1152</v>
      </c>
      <c r="C464" t="s">
        <v>113</v>
      </c>
      <c r="D464" t="s">
        <v>336</v>
      </c>
      <c r="E464">
        <v>31</v>
      </c>
      <c r="F464">
        <v>44</v>
      </c>
      <c r="G464">
        <v>50</v>
      </c>
      <c r="H464">
        <v>50</v>
      </c>
      <c r="I464">
        <v>19</v>
      </c>
      <c r="J464">
        <v>63</v>
      </c>
      <c r="K464" t="s">
        <v>1017</v>
      </c>
      <c r="L464" t="s">
        <v>518</v>
      </c>
    </row>
    <row r="465" spans="1:12" x14ac:dyDescent="0.25">
      <c r="A465" t="s">
        <v>135</v>
      </c>
      <c r="B465" t="s">
        <v>1153</v>
      </c>
      <c r="C465" t="s">
        <v>609</v>
      </c>
      <c r="D465" t="s">
        <v>126</v>
      </c>
      <c r="E465">
        <v>25</v>
      </c>
      <c r="F465">
        <v>38</v>
      </c>
      <c r="G465">
        <v>44</v>
      </c>
      <c r="H465">
        <v>56</v>
      </c>
      <c r="I465">
        <v>19</v>
      </c>
      <c r="J465">
        <v>44</v>
      </c>
      <c r="K465" t="s">
        <v>289</v>
      </c>
      <c r="L465" t="s">
        <v>134</v>
      </c>
    </row>
    <row r="466" spans="1:12" x14ac:dyDescent="0.25">
      <c r="A466" t="s">
        <v>139</v>
      </c>
      <c r="B466" t="s">
        <v>1154</v>
      </c>
      <c r="C466" t="s">
        <v>104</v>
      </c>
      <c r="D466" t="s">
        <v>495</v>
      </c>
      <c r="E466">
        <v>31</v>
      </c>
      <c r="F466">
        <v>44</v>
      </c>
      <c r="G466">
        <v>50</v>
      </c>
      <c r="H466">
        <v>56</v>
      </c>
      <c r="I466">
        <v>19</v>
      </c>
      <c r="J466">
        <v>56</v>
      </c>
      <c r="K466" t="s">
        <v>1019</v>
      </c>
      <c r="L466" t="s">
        <v>518</v>
      </c>
    </row>
    <row r="467" spans="1:12" x14ac:dyDescent="0.25">
      <c r="A467" t="s">
        <v>143</v>
      </c>
      <c r="B467" t="s">
        <v>1155</v>
      </c>
      <c r="C467" t="s">
        <v>304</v>
      </c>
      <c r="D467" t="s">
        <v>138</v>
      </c>
      <c r="E467">
        <v>38</v>
      </c>
      <c r="F467">
        <v>50</v>
      </c>
      <c r="G467">
        <v>56</v>
      </c>
      <c r="H467">
        <v>63</v>
      </c>
      <c r="I467">
        <v>19</v>
      </c>
      <c r="J467">
        <v>69</v>
      </c>
      <c r="K467" t="s">
        <v>980</v>
      </c>
      <c r="L467" t="s">
        <v>299</v>
      </c>
    </row>
    <row r="468" spans="1:12" x14ac:dyDescent="0.25">
      <c r="A468" t="s">
        <v>149</v>
      </c>
      <c r="B468" t="s">
        <v>1156</v>
      </c>
      <c r="C468" t="s">
        <v>539</v>
      </c>
      <c r="D468" t="s">
        <v>328</v>
      </c>
      <c r="E468">
        <v>25</v>
      </c>
      <c r="F468">
        <v>31</v>
      </c>
      <c r="G468">
        <v>38</v>
      </c>
      <c r="H468">
        <v>44</v>
      </c>
      <c r="I468">
        <v>19</v>
      </c>
      <c r="J468">
        <v>38</v>
      </c>
      <c r="K468" t="s">
        <v>106</v>
      </c>
      <c r="L468" t="s">
        <v>518</v>
      </c>
    </row>
    <row r="469" spans="1:12" x14ac:dyDescent="0.25">
      <c r="A469" t="s">
        <v>154</v>
      </c>
      <c r="B469" t="s">
        <v>1157</v>
      </c>
      <c r="C469" t="s">
        <v>121</v>
      </c>
      <c r="D469" t="s">
        <v>152</v>
      </c>
      <c r="E469">
        <v>25</v>
      </c>
      <c r="F469">
        <v>38</v>
      </c>
      <c r="G469">
        <v>44</v>
      </c>
      <c r="H469">
        <v>69</v>
      </c>
      <c r="I469">
        <v>19</v>
      </c>
      <c r="J469">
        <v>44</v>
      </c>
      <c r="K469" t="s">
        <v>55</v>
      </c>
      <c r="L469" t="s">
        <v>518</v>
      </c>
    </row>
    <row r="470" spans="1:12" x14ac:dyDescent="0.25">
      <c r="A470" t="s">
        <v>160</v>
      </c>
      <c r="B470" t="s">
        <v>1158</v>
      </c>
      <c r="C470" t="s">
        <v>383</v>
      </c>
      <c r="D470" t="s">
        <v>567</v>
      </c>
      <c r="E470">
        <v>25</v>
      </c>
      <c r="F470">
        <v>31</v>
      </c>
      <c r="G470">
        <v>38</v>
      </c>
      <c r="H470">
        <v>38</v>
      </c>
      <c r="I470">
        <v>31</v>
      </c>
      <c r="J470">
        <v>50</v>
      </c>
      <c r="K470" t="s">
        <v>526</v>
      </c>
      <c r="L470" t="s">
        <v>329</v>
      </c>
    </row>
    <row r="471" spans="1:12" x14ac:dyDescent="0.25">
      <c r="A471" t="s">
        <v>164</v>
      </c>
      <c r="B471" t="s">
        <v>1159</v>
      </c>
      <c r="C471" t="s">
        <v>314</v>
      </c>
      <c r="D471" t="s">
        <v>81</v>
      </c>
      <c r="E471">
        <v>38</v>
      </c>
      <c r="F471">
        <v>44</v>
      </c>
      <c r="G471">
        <v>56</v>
      </c>
      <c r="H471">
        <v>38</v>
      </c>
      <c r="I471">
        <v>50</v>
      </c>
      <c r="J471">
        <v>44</v>
      </c>
      <c r="K471" t="s">
        <v>168</v>
      </c>
      <c r="L471" t="s">
        <v>339</v>
      </c>
    </row>
    <row r="472" spans="1:12" x14ac:dyDescent="0.25">
      <c r="A472" t="s">
        <v>170</v>
      </c>
      <c r="B472" t="s">
        <v>1160</v>
      </c>
      <c r="C472" t="s">
        <v>522</v>
      </c>
      <c r="D472" t="s">
        <v>341</v>
      </c>
      <c r="E472">
        <v>38</v>
      </c>
      <c r="F472">
        <v>50</v>
      </c>
      <c r="G472">
        <v>63</v>
      </c>
      <c r="H472">
        <v>50</v>
      </c>
      <c r="I472">
        <v>69</v>
      </c>
      <c r="J472">
        <v>75</v>
      </c>
      <c r="K472" t="s">
        <v>168</v>
      </c>
      <c r="L472" t="s">
        <v>1161</v>
      </c>
    </row>
    <row r="473" spans="1:12" x14ac:dyDescent="0.25">
      <c r="A473" t="s">
        <v>174</v>
      </c>
      <c r="B473" t="s">
        <v>1162</v>
      </c>
      <c r="C473" t="s">
        <v>295</v>
      </c>
      <c r="D473" t="s">
        <v>344</v>
      </c>
      <c r="E473">
        <v>31</v>
      </c>
      <c r="F473">
        <v>38</v>
      </c>
      <c r="G473">
        <v>50</v>
      </c>
      <c r="H473">
        <v>44</v>
      </c>
      <c r="I473">
        <v>44</v>
      </c>
      <c r="J473">
        <v>44</v>
      </c>
      <c r="K473" t="s">
        <v>168</v>
      </c>
      <c r="L473" t="s">
        <v>329</v>
      </c>
    </row>
    <row r="474" spans="1:12" x14ac:dyDescent="0.25">
      <c r="A474" t="s">
        <v>178</v>
      </c>
      <c r="B474" t="s">
        <v>1163</v>
      </c>
      <c r="C474" t="s">
        <v>214</v>
      </c>
      <c r="D474" t="s">
        <v>360</v>
      </c>
      <c r="E474">
        <v>25</v>
      </c>
      <c r="F474">
        <v>31</v>
      </c>
      <c r="G474">
        <v>44</v>
      </c>
      <c r="H474">
        <v>56</v>
      </c>
      <c r="I474">
        <v>44</v>
      </c>
      <c r="J474">
        <v>44</v>
      </c>
      <c r="K474" t="s">
        <v>405</v>
      </c>
      <c r="L474" t="s">
        <v>329</v>
      </c>
    </row>
    <row r="475" spans="1:12" x14ac:dyDescent="0.25">
      <c r="A475" t="s">
        <v>183</v>
      </c>
      <c r="B475" t="s">
        <v>1164</v>
      </c>
      <c r="C475" t="s">
        <v>113</v>
      </c>
      <c r="D475" t="s">
        <v>276</v>
      </c>
      <c r="E475">
        <v>56</v>
      </c>
      <c r="F475">
        <v>81</v>
      </c>
      <c r="G475">
        <v>81</v>
      </c>
      <c r="H475">
        <v>31</v>
      </c>
      <c r="I475">
        <v>75</v>
      </c>
      <c r="J475">
        <v>50</v>
      </c>
      <c r="K475" t="s">
        <v>582</v>
      </c>
    </row>
    <row r="476" spans="1:12" x14ac:dyDescent="0.25">
      <c r="A476" t="s">
        <v>188</v>
      </c>
      <c r="B476" t="s">
        <v>1165</v>
      </c>
      <c r="C476" t="s">
        <v>95</v>
      </c>
      <c r="D476" t="s">
        <v>191</v>
      </c>
      <c r="E476">
        <v>25</v>
      </c>
      <c r="F476">
        <v>56</v>
      </c>
      <c r="G476">
        <v>44</v>
      </c>
      <c r="H476">
        <v>31</v>
      </c>
      <c r="I476">
        <v>69</v>
      </c>
      <c r="J476">
        <v>56</v>
      </c>
      <c r="K476" t="s">
        <v>561</v>
      </c>
    </row>
    <row r="477" spans="1:12" x14ac:dyDescent="0.25">
      <c r="A477" t="s">
        <v>193</v>
      </c>
      <c r="B477" t="s">
        <v>278</v>
      </c>
    </row>
    <row r="478" spans="1:12" x14ac:dyDescent="0.25">
      <c r="A478" t="s">
        <v>195</v>
      </c>
      <c r="B478" t="s">
        <v>278</v>
      </c>
    </row>
    <row r="480" spans="1:12" x14ac:dyDescent="0.25">
      <c r="A480" t="s">
        <v>1166</v>
      </c>
      <c r="B480" t="s">
        <v>48</v>
      </c>
    </row>
    <row r="481" spans="1:15" x14ac:dyDescent="0.25">
      <c r="A481" t="s">
        <v>599</v>
      </c>
      <c r="B481" t="s">
        <v>600</v>
      </c>
    </row>
    <row r="482" spans="1:15" x14ac:dyDescent="0.25">
      <c r="A482" t="s">
        <v>51</v>
      </c>
      <c r="B482" t="s">
        <v>1167</v>
      </c>
      <c r="C482" t="s">
        <v>570</v>
      </c>
      <c r="D482" t="s">
        <v>579</v>
      </c>
      <c r="E482">
        <v>25</v>
      </c>
      <c r="F482">
        <v>69</v>
      </c>
      <c r="G482">
        <v>13</v>
      </c>
      <c r="H482">
        <v>13</v>
      </c>
      <c r="I482">
        <v>25</v>
      </c>
      <c r="J482">
        <v>69</v>
      </c>
      <c r="K482">
        <v>69</v>
      </c>
      <c r="L482">
        <v>69</v>
      </c>
      <c r="M482" t="s">
        <v>77</v>
      </c>
      <c r="N482">
        <v>6</v>
      </c>
      <c r="O482" t="s">
        <v>514</v>
      </c>
    </row>
    <row r="483" spans="1:15" x14ac:dyDescent="0.25">
      <c r="A483" t="s">
        <v>57</v>
      </c>
      <c r="B483" t="s">
        <v>1168</v>
      </c>
      <c r="C483" t="s">
        <v>482</v>
      </c>
      <c r="D483" t="s">
        <v>186</v>
      </c>
      <c r="E483">
        <v>25</v>
      </c>
      <c r="F483">
        <v>69</v>
      </c>
      <c r="G483">
        <v>13</v>
      </c>
      <c r="H483">
        <v>13</v>
      </c>
      <c r="I483">
        <v>44</v>
      </c>
      <c r="J483">
        <v>38</v>
      </c>
      <c r="K483">
        <v>38</v>
      </c>
      <c r="L483">
        <v>38</v>
      </c>
      <c r="M483" t="s">
        <v>55</v>
      </c>
      <c r="N483">
        <v>4</v>
      </c>
      <c r="O483" t="s">
        <v>514</v>
      </c>
    </row>
    <row r="484" spans="1:15" x14ac:dyDescent="0.25">
      <c r="A484" t="s">
        <v>61</v>
      </c>
      <c r="B484" t="s">
        <v>1169</v>
      </c>
      <c r="C484" t="s">
        <v>367</v>
      </c>
      <c r="D484" t="s">
        <v>215</v>
      </c>
      <c r="E484">
        <v>44</v>
      </c>
      <c r="F484">
        <v>69</v>
      </c>
      <c r="G484">
        <v>25</v>
      </c>
      <c r="H484">
        <v>38</v>
      </c>
      <c r="I484">
        <v>50</v>
      </c>
      <c r="J484">
        <v>63</v>
      </c>
      <c r="K484" t="s">
        <v>86</v>
      </c>
      <c r="L484">
        <v>8</v>
      </c>
      <c r="M484">
        <v>7</v>
      </c>
      <c r="N484" t="s">
        <v>299</v>
      </c>
    </row>
    <row r="485" spans="1:15" x14ac:dyDescent="0.25">
      <c r="A485" t="s">
        <v>67</v>
      </c>
      <c r="B485" t="s">
        <v>1170</v>
      </c>
      <c r="C485" t="s">
        <v>212</v>
      </c>
      <c r="D485" t="s">
        <v>360</v>
      </c>
      <c r="E485">
        <v>56</v>
      </c>
      <c r="F485">
        <v>69</v>
      </c>
      <c r="G485">
        <v>25</v>
      </c>
      <c r="H485">
        <v>75</v>
      </c>
      <c r="I485">
        <v>50</v>
      </c>
      <c r="J485">
        <v>25</v>
      </c>
      <c r="K485" t="s">
        <v>86</v>
      </c>
      <c r="L485">
        <v>2</v>
      </c>
      <c r="M485">
        <v>6</v>
      </c>
      <c r="N485" t="s">
        <v>514</v>
      </c>
    </row>
    <row r="486" spans="1:15" x14ac:dyDescent="0.25">
      <c r="A486" t="s">
        <v>73</v>
      </c>
      <c r="B486" t="s">
        <v>1171</v>
      </c>
      <c r="C486" t="s">
        <v>304</v>
      </c>
      <c r="D486" t="s">
        <v>81</v>
      </c>
      <c r="E486">
        <v>38</v>
      </c>
      <c r="F486">
        <v>69</v>
      </c>
      <c r="G486">
        <v>38</v>
      </c>
      <c r="H486">
        <v>31</v>
      </c>
      <c r="I486">
        <v>50</v>
      </c>
      <c r="J486">
        <v>25</v>
      </c>
      <c r="K486" t="s">
        <v>469</v>
      </c>
      <c r="L486">
        <v>2</v>
      </c>
      <c r="M486">
        <v>6</v>
      </c>
      <c r="N486" t="s">
        <v>134</v>
      </c>
    </row>
    <row r="487" spans="1:15" x14ac:dyDescent="0.25">
      <c r="A487" t="s">
        <v>78</v>
      </c>
      <c r="B487" t="s">
        <v>1172</v>
      </c>
      <c r="C487" t="s">
        <v>238</v>
      </c>
      <c r="D487" t="s">
        <v>401</v>
      </c>
      <c r="E487">
        <v>38</v>
      </c>
      <c r="F487">
        <v>69</v>
      </c>
      <c r="G487">
        <v>38</v>
      </c>
      <c r="H487">
        <v>31</v>
      </c>
      <c r="I487">
        <v>50</v>
      </c>
      <c r="J487">
        <v>25</v>
      </c>
      <c r="K487" t="s">
        <v>469</v>
      </c>
      <c r="L487">
        <v>2</v>
      </c>
      <c r="M487">
        <v>4</v>
      </c>
      <c r="N487" t="s">
        <v>134</v>
      </c>
    </row>
    <row r="488" spans="1:15" x14ac:dyDescent="0.25">
      <c r="A488" t="s">
        <v>82</v>
      </c>
      <c r="B488" t="s">
        <v>1173</v>
      </c>
      <c r="C488" t="s">
        <v>574</v>
      </c>
      <c r="D488" t="s">
        <v>228</v>
      </c>
      <c r="E488">
        <v>31</v>
      </c>
      <c r="F488">
        <v>69</v>
      </c>
      <c r="G488">
        <v>31</v>
      </c>
      <c r="H488">
        <v>13</v>
      </c>
      <c r="I488">
        <v>50</v>
      </c>
      <c r="J488">
        <v>50</v>
      </c>
      <c r="K488" t="s">
        <v>201</v>
      </c>
      <c r="L488">
        <v>6</v>
      </c>
      <c r="M488">
        <v>7</v>
      </c>
      <c r="N488" t="s">
        <v>565</v>
      </c>
    </row>
    <row r="489" spans="1:15" x14ac:dyDescent="0.25">
      <c r="A489" t="s">
        <v>88</v>
      </c>
      <c r="B489" t="s">
        <v>1174</v>
      </c>
      <c r="C489" t="s">
        <v>531</v>
      </c>
      <c r="D489" t="s">
        <v>225</v>
      </c>
      <c r="E489">
        <v>31</v>
      </c>
      <c r="F489">
        <v>69</v>
      </c>
      <c r="G489">
        <v>38</v>
      </c>
      <c r="H489">
        <v>13</v>
      </c>
      <c r="I489">
        <v>50</v>
      </c>
      <c r="J489">
        <v>56</v>
      </c>
      <c r="K489" t="s">
        <v>201</v>
      </c>
      <c r="L489">
        <v>6</v>
      </c>
      <c r="M489">
        <v>9</v>
      </c>
      <c r="N489" t="s">
        <v>565</v>
      </c>
    </row>
    <row r="490" spans="1:15" x14ac:dyDescent="0.25">
      <c r="A490" t="s">
        <v>93</v>
      </c>
      <c r="B490" t="s">
        <v>1175</v>
      </c>
      <c r="C490" t="s">
        <v>203</v>
      </c>
      <c r="D490" t="s">
        <v>96</v>
      </c>
      <c r="E490">
        <v>25</v>
      </c>
      <c r="F490">
        <v>69</v>
      </c>
      <c r="G490">
        <v>25</v>
      </c>
      <c r="H490">
        <v>13</v>
      </c>
      <c r="I490">
        <v>50</v>
      </c>
      <c r="J490">
        <v>44</v>
      </c>
      <c r="K490" t="s">
        <v>201</v>
      </c>
      <c r="L490">
        <v>5</v>
      </c>
      <c r="M490">
        <v>8</v>
      </c>
      <c r="N490" t="s">
        <v>514</v>
      </c>
    </row>
    <row r="491" spans="1:15" x14ac:dyDescent="0.25">
      <c r="A491" t="s">
        <v>97</v>
      </c>
      <c r="B491" t="s">
        <v>1176</v>
      </c>
      <c r="C491" t="s">
        <v>388</v>
      </c>
      <c r="D491" t="s">
        <v>110</v>
      </c>
      <c r="E491">
        <v>31</v>
      </c>
      <c r="F491">
        <v>69</v>
      </c>
      <c r="G491">
        <v>38</v>
      </c>
      <c r="H491">
        <v>13</v>
      </c>
      <c r="I491">
        <v>50</v>
      </c>
      <c r="J491">
        <v>44</v>
      </c>
      <c r="K491" t="s">
        <v>201</v>
      </c>
      <c r="L491">
        <v>5</v>
      </c>
      <c r="M491">
        <v>11</v>
      </c>
      <c r="N491" t="s">
        <v>514</v>
      </c>
    </row>
    <row r="492" spans="1:15" x14ac:dyDescent="0.25">
      <c r="A492" t="s">
        <v>102</v>
      </c>
      <c r="B492" t="s">
        <v>1177</v>
      </c>
      <c r="C492" t="s">
        <v>372</v>
      </c>
      <c r="D492" t="s">
        <v>100</v>
      </c>
      <c r="E492">
        <v>25</v>
      </c>
      <c r="F492">
        <v>69</v>
      </c>
      <c r="G492">
        <v>19</v>
      </c>
      <c r="H492">
        <v>44</v>
      </c>
      <c r="I492">
        <v>50</v>
      </c>
      <c r="J492">
        <v>31</v>
      </c>
      <c r="K492" t="s">
        <v>201</v>
      </c>
      <c r="L492">
        <v>3</v>
      </c>
      <c r="M492">
        <v>8</v>
      </c>
      <c r="N492" t="s">
        <v>134</v>
      </c>
    </row>
    <row r="493" spans="1:15" x14ac:dyDescent="0.25">
      <c r="A493" t="s">
        <v>107</v>
      </c>
      <c r="B493" t="s">
        <v>1178</v>
      </c>
      <c r="C493" t="s">
        <v>801</v>
      </c>
      <c r="D493" t="s">
        <v>302</v>
      </c>
      <c r="E493">
        <v>25</v>
      </c>
      <c r="F493">
        <v>69</v>
      </c>
      <c r="G493">
        <v>25</v>
      </c>
      <c r="H493">
        <v>44</v>
      </c>
      <c r="I493">
        <v>50</v>
      </c>
      <c r="J493">
        <v>31</v>
      </c>
      <c r="K493" t="s">
        <v>201</v>
      </c>
      <c r="L493">
        <v>3</v>
      </c>
      <c r="M493">
        <v>9</v>
      </c>
      <c r="N493" t="s">
        <v>134</v>
      </c>
    </row>
    <row r="494" spans="1:15" x14ac:dyDescent="0.25">
      <c r="A494" t="s">
        <v>111</v>
      </c>
      <c r="B494" t="s">
        <v>1179</v>
      </c>
      <c r="C494" t="s">
        <v>580</v>
      </c>
      <c r="D494" t="s">
        <v>257</v>
      </c>
      <c r="E494">
        <v>25</v>
      </c>
      <c r="F494">
        <v>69</v>
      </c>
      <c r="G494">
        <v>31</v>
      </c>
      <c r="H494">
        <v>56</v>
      </c>
    </row>
    <row r="495" spans="1:15" x14ac:dyDescent="0.25">
      <c r="A495" t="s">
        <v>115</v>
      </c>
      <c r="B495" t="s">
        <v>1180</v>
      </c>
      <c r="C495" t="s">
        <v>233</v>
      </c>
      <c r="D495" t="s">
        <v>122</v>
      </c>
      <c r="E495">
        <v>25</v>
      </c>
      <c r="F495">
        <v>69</v>
      </c>
      <c r="G495">
        <v>38</v>
      </c>
      <c r="H495">
        <v>44</v>
      </c>
    </row>
    <row r="496" spans="1:15" x14ac:dyDescent="0.25">
      <c r="A496" t="s">
        <v>119</v>
      </c>
      <c r="B496" t="s">
        <v>1181</v>
      </c>
      <c r="C496" t="s">
        <v>492</v>
      </c>
      <c r="D496" t="s">
        <v>241</v>
      </c>
      <c r="E496">
        <v>25</v>
      </c>
      <c r="F496">
        <v>69</v>
      </c>
      <c r="G496">
        <v>31</v>
      </c>
      <c r="H496">
        <v>50</v>
      </c>
    </row>
    <row r="497" spans="1:12" x14ac:dyDescent="0.25">
      <c r="A497" t="s">
        <v>123</v>
      </c>
      <c r="B497" t="s">
        <v>1182</v>
      </c>
      <c r="C497" t="s">
        <v>548</v>
      </c>
      <c r="D497" t="s">
        <v>377</v>
      </c>
      <c r="E497">
        <v>25</v>
      </c>
      <c r="F497">
        <v>69</v>
      </c>
      <c r="G497">
        <v>44</v>
      </c>
      <c r="H497">
        <v>50</v>
      </c>
    </row>
    <row r="498" spans="1:12" x14ac:dyDescent="0.25">
      <c r="A498" t="s">
        <v>127</v>
      </c>
      <c r="B498" t="s">
        <v>1183</v>
      </c>
      <c r="C498" t="s">
        <v>264</v>
      </c>
      <c r="D498" t="s">
        <v>529</v>
      </c>
      <c r="E498">
        <v>25</v>
      </c>
      <c r="F498">
        <v>69</v>
      </c>
      <c r="G498">
        <v>25</v>
      </c>
      <c r="H498">
        <v>56</v>
      </c>
    </row>
    <row r="499" spans="1:12" x14ac:dyDescent="0.25">
      <c r="A499" t="s">
        <v>131</v>
      </c>
      <c r="B499" t="s">
        <v>1184</v>
      </c>
      <c r="C499" t="s">
        <v>75</v>
      </c>
      <c r="D499" t="s">
        <v>567</v>
      </c>
      <c r="E499">
        <v>25</v>
      </c>
      <c r="F499">
        <v>38</v>
      </c>
      <c r="G499">
        <v>44</v>
      </c>
      <c r="H499">
        <v>50</v>
      </c>
      <c r="I499">
        <v>19</v>
      </c>
      <c r="J499">
        <v>56</v>
      </c>
      <c r="K499" t="s">
        <v>244</v>
      </c>
      <c r="L499" t="s">
        <v>518</v>
      </c>
    </row>
    <row r="500" spans="1:12" x14ac:dyDescent="0.25">
      <c r="A500" t="s">
        <v>135</v>
      </c>
      <c r="B500" t="s">
        <v>1185</v>
      </c>
      <c r="C500" t="s">
        <v>69</v>
      </c>
      <c r="D500" t="s">
        <v>389</v>
      </c>
      <c r="E500">
        <v>25</v>
      </c>
      <c r="F500">
        <v>31</v>
      </c>
      <c r="G500">
        <v>38</v>
      </c>
      <c r="H500">
        <v>44</v>
      </c>
      <c r="I500">
        <v>19</v>
      </c>
      <c r="J500">
        <v>31</v>
      </c>
      <c r="K500" t="s">
        <v>182</v>
      </c>
      <c r="L500" t="s">
        <v>134</v>
      </c>
    </row>
    <row r="501" spans="1:12" x14ac:dyDescent="0.25">
      <c r="A501" t="s">
        <v>139</v>
      </c>
      <c r="B501" t="s">
        <v>1186</v>
      </c>
      <c r="C501" t="s">
        <v>172</v>
      </c>
      <c r="D501" t="s">
        <v>247</v>
      </c>
      <c r="E501">
        <v>38</v>
      </c>
      <c r="F501">
        <v>50</v>
      </c>
      <c r="G501">
        <v>63</v>
      </c>
      <c r="H501">
        <v>56</v>
      </c>
      <c r="I501">
        <v>19</v>
      </c>
      <c r="J501">
        <v>69</v>
      </c>
      <c r="K501" t="s">
        <v>1187</v>
      </c>
      <c r="L501" t="s">
        <v>518</v>
      </c>
    </row>
    <row r="502" spans="1:12" x14ac:dyDescent="0.25">
      <c r="A502" t="s">
        <v>143</v>
      </c>
      <c r="B502" t="s">
        <v>1188</v>
      </c>
      <c r="C502" t="s">
        <v>84</v>
      </c>
      <c r="D502" t="s">
        <v>163</v>
      </c>
      <c r="E502">
        <v>25</v>
      </c>
      <c r="F502">
        <v>38</v>
      </c>
      <c r="G502">
        <v>44</v>
      </c>
      <c r="H502">
        <v>44</v>
      </c>
      <c r="I502">
        <v>19</v>
      </c>
      <c r="J502">
        <v>56</v>
      </c>
      <c r="K502" t="s">
        <v>543</v>
      </c>
      <c r="L502" t="s">
        <v>299</v>
      </c>
    </row>
    <row r="503" spans="1:12" x14ac:dyDescent="0.25">
      <c r="A503" t="s">
        <v>149</v>
      </c>
      <c r="B503" t="s">
        <v>1189</v>
      </c>
      <c r="C503" t="s">
        <v>316</v>
      </c>
      <c r="D503" t="s">
        <v>142</v>
      </c>
      <c r="E503">
        <v>25</v>
      </c>
      <c r="F503">
        <v>31</v>
      </c>
      <c r="G503">
        <v>38</v>
      </c>
      <c r="H503">
        <v>56</v>
      </c>
      <c r="I503">
        <v>19</v>
      </c>
      <c r="J503">
        <v>44</v>
      </c>
      <c r="K503" t="s">
        <v>182</v>
      </c>
      <c r="L503" t="s">
        <v>134</v>
      </c>
    </row>
    <row r="504" spans="1:12" x14ac:dyDescent="0.25">
      <c r="A504" t="s">
        <v>154</v>
      </c>
      <c r="B504" t="s">
        <v>1190</v>
      </c>
      <c r="C504" t="s">
        <v>553</v>
      </c>
      <c r="D504" t="s">
        <v>336</v>
      </c>
      <c r="E504">
        <v>25</v>
      </c>
      <c r="F504">
        <v>31</v>
      </c>
      <c r="G504">
        <v>38</v>
      </c>
      <c r="H504">
        <v>38</v>
      </c>
      <c r="I504">
        <v>19</v>
      </c>
      <c r="J504">
        <v>38</v>
      </c>
      <c r="K504" t="s">
        <v>182</v>
      </c>
      <c r="L504" t="s">
        <v>923</v>
      </c>
    </row>
    <row r="505" spans="1:12" x14ac:dyDescent="0.25">
      <c r="A505" t="s">
        <v>160</v>
      </c>
      <c r="B505" t="s">
        <v>1191</v>
      </c>
      <c r="C505" t="s">
        <v>205</v>
      </c>
      <c r="D505" t="s">
        <v>118</v>
      </c>
      <c r="E505">
        <v>25</v>
      </c>
      <c r="F505">
        <v>31</v>
      </c>
      <c r="G505">
        <v>38</v>
      </c>
      <c r="H505">
        <v>38</v>
      </c>
      <c r="I505">
        <v>19</v>
      </c>
      <c r="J505">
        <v>25</v>
      </c>
      <c r="K505" t="s">
        <v>86</v>
      </c>
      <c r="L505" t="s">
        <v>299</v>
      </c>
    </row>
    <row r="506" spans="1:12" x14ac:dyDescent="0.25">
      <c r="A506" t="s">
        <v>164</v>
      </c>
      <c r="B506" t="s">
        <v>1192</v>
      </c>
      <c r="C506" t="s">
        <v>212</v>
      </c>
      <c r="D506" t="s">
        <v>268</v>
      </c>
      <c r="E506">
        <v>25</v>
      </c>
      <c r="F506">
        <v>31</v>
      </c>
      <c r="G506">
        <v>38</v>
      </c>
      <c r="H506">
        <v>38</v>
      </c>
      <c r="I506">
        <v>38</v>
      </c>
      <c r="J506">
        <v>44</v>
      </c>
      <c r="K506" t="s">
        <v>77</v>
      </c>
      <c r="L506" t="s">
        <v>532</v>
      </c>
    </row>
    <row r="507" spans="1:12" x14ac:dyDescent="0.25">
      <c r="A507" t="s">
        <v>170</v>
      </c>
      <c r="B507" t="s">
        <v>1193</v>
      </c>
      <c r="C507" t="s">
        <v>209</v>
      </c>
      <c r="D507" t="s">
        <v>546</v>
      </c>
      <c r="E507">
        <v>31</v>
      </c>
      <c r="F507">
        <v>38</v>
      </c>
      <c r="G507">
        <v>50</v>
      </c>
      <c r="H507">
        <v>31</v>
      </c>
      <c r="I507">
        <v>50</v>
      </c>
      <c r="J507">
        <v>50</v>
      </c>
      <c r="K507" t="s">
        <v>77</v>
      </c>
      <c r="L507" t="s">
        <v>906</v>
      </c>
    </row>
    <row r="508" spans="1:12" x14ac:dyDescent="0.25">
      <c r="A508" t="s">
        <v>174</v>
      </c>
      <c r="B508" t="s">
        <v>1194</v>
      </c>
      <c r="C508" t="s">
        <v>484</v>
      </c>
      <c r="D508" t="s">
        <v>70</v>
      </c>
      <c r="E508">
        <v>25</v>
      </c>
      <c r="F508">
        <v>31</v>
      </c>
      <c r="G508">
        <v>38</v>
      </c>
      <c r="H508">
        <v>38</v>
      </c>
      <c r="I508">
        <v>50</v>
      </c>
      <c r="J508">
        <v>38</v>
      </c>
      <c r="K508" t="s">
        <v>106</v>
      </c>
      <c r="L508" t="s">
        <v>906</v>
      </c>
    </row>
    <row r="509" spans="1:12" x14ac:dyDescent="0.25">
      <c r="A509" t="s">
        <v>178</v>
      </c>
      <c r="B509" t="s">
        <v>1195</v>
      </c>
      <c r="C509" t="s">
        <v>287</v>
      </c>
      <c r="D509" t="s">
        <v>341</v>
      </c>
      <c r="E509">
        <v>31</v>
      </c>
      <c r="F509">
        <v>38</v>
      </c>
      <c r="G509">
        <v>50</v>
      </c>
      <c r="H509">
        <v>56</v>
      </c>
      <c r="I509">
        <v>25</v>
      </c>
      <c r="J509">
        <v>56</v>
      </c>
      <c r="K509" t="s">
        <v>922</v>
      </c>
      <c r="L509" t="s">
        <v>532</v>
      </c>
    </row>
    <row r="510" spans="1:12" x14ac:dyDescent="0.25">
      <c r="A510" t="s">
        <v>183</v>
      </c>
      <c r="B510" t="s">
        <v>1196</v>
      </c>
      <c r="C510" t="s">
        <v>309</v>
      </c>
      <c r="D510" t="s">
        <v>537</v>
      </c>
      <c r="E510">
        <v>56</v>
      </c>
      <c r="F510">
        <v>81</v>
      </c>
      <c r="G510">
        <v>81</v>
      </c>
      <c r="H510">
        <v>31</v>
      </c>
      <c r="I510">
        <v>44</v>
      </c>
      <c r="J510">
        <v>38</v>
      </c>
      <c r="K510" t="s">
        <v>187</v>
      </c>
    </row>
    <row r="511" spans="1:12" x14ac:dyDescent="0.25">
      <c r="A511" t="s">
        <v>188</v>
      </c>
      <c r="B511" t="s">
        <v>1197</v>
      </c>
      <c r="C511" t="s">
        <v>370</v>
      </c>
      <c r="D511" t="s">
        <v>276</v>
      </c>
      <c r="E511">
        <v>25</v>
      </c>
      <c r="F511">
        <v>56</v>
      </c>
      <c r="G511">
        <v>44</v>
      </c>
      <c r="H511">
        <v>31</v>
      </c>
      <c r="I511">
        <v>44</v>
      </c>
      <c r="J511">
        <v>63</v>
      </c>
      <c r="K511" t="s">
        <v>187</v>
      </c>
    </row>
    <row r="512" spans="1:12" x14ac:dyDescent="0.25">
      <c r="A512" t="s">
        <v>193</v>
      </c>
      <c r="B512" t="s">
        <v>194</v>
      </c>
    </row>
    <row r="513" spans="1:15" x14ac:dyDescent="0.25">
      <c r="A513" t="s">
        <v>195</v>
      </c>
      <c r="B513" t="s">
        <v>194</v>
      </c>
    </row>
    <row r="515" spans="1:15" x14ac:dyDescent="0.25">
      <c r="A515" t="s">
        <v>1198</v>
      </c>
      <c r="B515" t="s">
        <v>48</v>
      </c>
    </row>
    <row r="516" spans="1:15" x14ac:dyDescent="0.25">
      <c r="A516" t="s">
        <v>594</v>
      </c>
      <c r="B516" t="s">
        <v>595</v>
      </c>
    </row>
    <row r="517" spans="1:15" x14ac:dyDescent="0.25">
      <c r="A517" t="s">
        <v>51</v>
      </c>
      <c r="B517" t="s">
        <v>1199</v>
      </c>
      <c r="C517" t="s">
        <v>372</v>
      </c>
      <c r="D517" t="s">
        <v>186</v>
      </c>
      <c r="E517">
        <v>25</v>
      </c>
      <c r="F517">
        <v>69</v>
      </c>
      <c r="G517">
        <v>6</v>
      </c>
      <c r="H517">
        <v>13</v>
      </c>
      <c r="I517">
        <v>38</v>
      </c>
      <c r="J517">
        <v>44</v>
      </c>
      <c r="K517">
        <v>44</v>
      </c>
      <c r="L517">
        <v>38</v>
      </c>
      <c r="M517" t="s">
        <v>55</v>
      </c>
      <c r="N517">
        <v>5</v>
      </c>
      <c r="O517" t="s">
        <v>56</v>
      </c>
    </row>
    <row r="518" spans="1:15" x14ac:dyDescent="0.25">
      <c r="A518" t="s">
        <v>57</v>
      </c>
      <c r="B518" t="s">
        <v>1200</v>
      </c>
      <c r="C518" t="s">
        <v>453</v>
      </c>
      <c r="D518" t="s">
        <v>585</v>
      </c>
      <c r="E518">
        <v>25</v>
      </c>
      <c r="F518">
        <v>69</v>
      </c>
      <c r="G518">
        <v>13</v>
      </c>
      <c r="H518">
        <v>13</v>
      </c>
      <c r="I518">
        <v>44</v>
      </c>
      <c r="J518">
        <v>38</v>
      </c>
      <c r="K518">
        <v>31</v>
      </c>
      <c r="L518">
        <v>38</v>
      </c>
      <c r="M518" t="s">
        <v>55</v>
      </c>
      <c r="N518">
        <v>3</v>
      </c>
      <c r="O518" t="s">
        <v>514</v>
      </c>
    </row>
    <row r="519" spans="1:15" x14ac:dyDescent="0.25">
      <c r="A519" t="s">
        <v>61</v>
      </c>
      <c r="B519" t="s">
        <v>1201</v>
      </c>
      <c r="C519" t="s">
        <v>304</v>
      </c>
      <c r="D519" t="s">
        <v>460</v>
      </c>
      <c r="E519">
        <v>38</v>
      </c>
      <c r="F519">
        <v>69</v>
      </c>
      <c r="G519">
        <v>50</v>
      </c>
      <c r="H519">
        <v>25</v>
      </c>
      <c r="I519">
        <v>81</v>
      </c>
      <c r="J519">
        <v>38</v>
      </c>
      <c r="K519" t="s">
        <v>71</v>
      </c>
      <c r="L519">
        <v>4</v>
      </c>
      <c r="M519">
        <v>8</v>
      </c>
      <c r="N519" t="s">
        <v>101</v>
      </c>
    </row>
    <row r="520" spans="1:15" x14ac:dyDescent="0.25">
      <c r="A520" t="s">
        <v>67</v>
      </c>
      <c r="B520" t="s">
        <v>1202</v>
      </c>
      <c r="C520" t="s">
        <v>473</v>
      </c>
      <c r="D520" t="s">
        <v>91</v>
      </c>
      <c r="E520">
        <v>44</v>
      </c>
      <c r="F520">
        <v>69</v>
      </c>
      <c r="G520">
        <v>56</v>
      </c>
      <c r="H520">
        <v>13</v>
      </c>
      <c r="I520">
        <v>81</v>
      </c>
      <c r="J520">
        <v>56</v>
      </c>
      <c r="K520" t="s">
        <v>201</v>
      </c>
      <c r="L520">
        <v>8</v>
      </c>
      <c r="M520">
        <v>10</v>
      </c>
      <c r="N520" t="s">
        <v>565</v>
      </c>
    </row>
    <row r="521" spans="1:15" x14ac:dyDescent="0.25">
      <c r="A521" t="s">
        <v>73</v>
      </c>
      <c r="B521" t="s">
        <v>1203</v>
      </c>
      <c r="C521" t="s">
        <v>312</v>
      </c>
      <c r="D521" t="s">
        <v>167</v>
      </c>
      <c r="E521">
        <v>44</v>
      </c>
      <c r="F521">
        <v>69</v>
      </c>
      <c r="G521">
        <v>31</v>
      </c>
      <c r="H521">
        <v>81</v>
      </c>
      <c r="I521">
        <v>81</v>
      </c>
      <c r="J521">
        <v>19</v>
      </c>
      <c r="K521" t="s">
        <v>86</v>
      </c>
      <c r="L521">
        <v>1</v>
      </c>
      <c r="M521">
        <v>7</v>
      </c>
      <c r="N521" t="s">
        <v>134</v>
      </c>
    </row>
    <row r="522" spans="1:15" x14ac:dyDescent="0.25">
      <c r="A522" t="s">
        <v>78</v>
      </c>
      <c r="B522" t="s">
        <v>1204</v>
      </c>
      <c r="C522" t="s">
        <v>227</v>
      </c>
      <c r="D522" t="s">
        <v>421</v>
      </c>
      <c r="E522">
        <v>38</v>
      </c>
      <c r="F522">
        <v>69</v>
      </c>
      <c r="G522">
        <v>44</v>
      </c>
      <c r="H522">
        <v>19</v>
      </c>
      <c r="I522">
        <v>81</v>
      </c>
      <c r="J522">
        <v>38</v>
      </c>
      <c r="K522" t="s">
        <v>469</v>
      </c>
      <c r="L522">
        <v>4</v>
      </c>
      <c r="M522">
        <v>8</v>
      </c>
      <c r="N522" t="s">
        <v>514</v>
      </c>
    </row>
    <row r="523" spans="1:15" x14ac:dyDescent="0.25">
      <c r="A523" t="s">
        <v>82</v>
      </c>
      <c r="B523" t="s">
        <v>1205</v>
      </c>
      <c r="C523" t="s">
        <v>262</v>
      </c>
      <c r="D523" t="s">
        <v>225</v>
      </c>
      <c r="E523">
        <v>38</v>
      </c>
      <c r="F523">
        <v>69</v>
      </c>
      <c r="G523">
        <v>44</v>
      </c>
      <c r="H523">
        <v>38</v>
      </c>
      <c r="I523">
        <v>81</v>
      </c>
      <c r="J523">
        <v>63</v>
      </c>
      <c r="K523" t="s">
        <v>77</v>
      </c>
      <c r="L523">
        <v>10</v>
      </c>
      <c r="M523">
        <v>9</v>
      </c>
      <c r="N523" t="s">
        <v>87</v>
      </c>
    </row>
    <row r="524" spans="1:15" x14ac:dyDescent="0.25">
      <c r="A524" t="s">
        <v>88</v>
      </c>
      <c r="B524" t="s">
        <v>1206</v>
      </c>
      <c r="C524" t="s">
        <v>457</v>
      </c>
      <c r="D524" t="s">
        <v>105</v>
      </c>
      <c r="E524">
        <v>38</v>
      </c>
      <c r="F524">
        <v>69</v>
      </c>
      <c r="G524">
        <v>50</v>
      </c>
      <c r="H524">
        <v>13</v>
      </c>
      <c r="I524">
        <v>81</v>
      </c>
      <c r="J524">
        <v>75</v>
      </c>
      <c r="K524" t="s">
        <v>86</v>
      </c>
      <c r="L524">
        <v>5</v>
      </c>
      <c r="M524">
        <v>10</v>
      </c>
      <c r="N524" t="s">
        <v>518</v>
      </c>
    </row>
    <row r="525" spans="1:15" x14ac:dyDescent="0.25">
      <c r="A525" t="s">
        <v>93</v>
      </c>
      <c r="B525" t="s">
        <v>1207</v>
      </c>
      <c r="C525" t="s">
        <v>563</v>
      </c>
      <c r="D525" t="s">
        <v>81</v>
      </c>
      <c r="E525">
        <v>38</v>
      </c>
      <c r="F525">
        <v>69</v>
      </c>
      <c r="G525">
        <v>38</v>
      </c>
      <c r="H525">
        <v>31</v>
      </c>
      <c r="I525">
        <v>81</v>
      </c>
      <c r="J525">
        <v>25</v>
      </c>
      <c r="K525" t="s">
        <v>469</v>
      </c>
      <c r="L525">
        <v>2</v>
      </c>
      <c r="M525">
        <v>4</v>
      </c>
      <c r="N525" t="s">
        <v>134</v>
      </c>
    </row>
    <row r="526" spans="1:15" x14ac:dyDescent="0.25">
      <c r="A526" t="s">
        <v>97</v>
      </c>
      <c r="B526" t="s">
        <v>1208</v>
      </c>
      <c r="C526" t="s">
        <v>238</v>
      </c>
      <c r="D526" t="s">
        <v>85</v>
      </c>
      <c r="E526">
        <v>25</v>
      </c>
      <c r="F526">
        <v>69</v>
      </c>
      <c r="G526">
        <v>25</v>
      </c>
      <c r="H526">
        <v>13</v>
      </c>
      <c r="I526">
        <v>81</v>
      </c>
      <c r="J526">
        <v>44</v>
      </c>
      <c r="K526" t="s">
        <v>201</v>
      </c>
      <c r="L526">
        <v>7</v>
      </c>
      <c r="M526">
        <v>9</v>
      </c>
      <c r="N526" t="s">
        <v>72</v>
      </c>
    </row>
    <row r="527" spans="1:15" x14ac:dyDescent="0.25">
      <c r="A527" t="s">
        <v>102</v>
      </c>
      <c r="B527" t="s">
        <v>1209</v>
      </c>
      <c r="C527" t="s">
        <v>566</v>
      </c>
      <c r="D527" t="s">
        <v>100</v>
      </c>
      <c r="E527">
        <v>25</v>
      </c>
      <c r="F527">
        <v>69</v>
      </c>
      <c r="G527">
        <v>19</v>
      </c>
      <c r="H527">
        <v>38</v>
      </c>
      <c r="I527">
        <v>81</v>
      </c>
      <c r="J527">
        <v>31</v>
      </c>
      <c r="K527" t="s">
        <v>201</v>
      </c>
      <c r="L527">
        <v>3</v>
      </c>
      <c r="M527">
        <v>7</v>
      </c>
      <c r="N527" t="s">
        <v>518</v>
      </c>
    </row>
    <row r="528" spans="1:15" x14ac:dyDescent="0.25">
      <c r="A528" t="s">
        <v>107</v>
      </c>
      <c r="B528" t="s">
        <v>1210</v>
      </c>
      <c r="C528" t="s">
        <v>63</v>
      </c>
      <c r="D528" t="s">
        <v>110</v>
      </c>
      <c r="E528">
        <v>25</v>
      </c>
      <c r="F528">
        <v>69</v>
      </c>
      <c r="G528">
        <v>25</v>
      </c>
      <c r="H528">
        <v>38</v>
      </c>
      <c r="I528">
        <v>81</v>
      </c>
      <c r="J528">
        <v>31</v>
      </c>
      <c r="K528" t="s">
        <v>201</v>
      </c>
      <c r="L528">
        <v>3</v>
      </c>
      <c r="M528">
        <v>10</v>
      </c>
      <c r="N528" t="s">
        <v>518</v>
      </c>
    </row>
    <row r="529" spans="1:12" x14ac:dyDescent="0.25">
      <c r="A529" t="s">
        <v>111</v>
      </c>
      <c r="B529" t="s">
        <v>1211</v>
      </c>
      <c r="C529" t="s">
        <v>521</v>
      </c>
      <c r="D529" t="s">
        <v>231</v>
      </c>
      <c r="E529">
        <v>25</v>
      </c>
      <c r="F529">
        <v>69</v>
      </c>
      <c r="G529">
        <v>38</v>
      </c>
      <c r="H529">
        <v>69</v>
      </c>
    </row>
    <row r="530" spans="1:12" x14ac:dyDescent="0.25">
      <c r="A530" t="s">
        <v>115</v>
      </c>
      <c r="B530" t="s">
        <v>1212</v>
      </c>
      <c r="C530" t="s">
        <v>587</v>
      </c>
      <c r="D530" t="s">
        <v>381</v>
      </c>
      <c r="E530">
        <v>25</v>
      </c>
      <c r="F530">
        <v>69</v>
      </c>
      <c r="G530">
        <v>38</v>
      </c>
      <c r="H530">
        <v>56</v>
      </c>
    </row>
    <row r="531" spans="1:12" x14ac:dyDescent="0.25">
      <c r="A531" t="s">
        <v>119</v>
      </c>
      <c r="B531" t="s">
        <v>1213</v>
      </c>
      <c r="C531" t="s">
        <v>548</v>
      </c>
      <c r="D531" t="s">
        <v>310</v>
      </c>
      <c r="E531">
        <v>25</v>
      </c>
      <c r="F531">
        <v>69</v>
      </c>
      <c r="G531">
        <v>38</v>
      </c>
      <c r="H531">
        <v>56</v>
      </c>
    </row>
    <row r="532" spans="1:12" x14ac:dyDescent="0.25">
      <c r="A532" t="s">
        <v>123</v>
      </c>
      <c r="B532" t="s">
        <v>1214</v>
      </c>
      <c r="C532" t="s">
        <v>388</v>
      </c>
      <c r="D532" t="s">
        <v>247</v>
      </c>
      <c r="E532">
        <v>25</v>
      </c>
      <c r="F532">
        <v>69</v>
      </c>
      <c r="G532">
        <v>31</v>
      </c>
      <c r="H532">
        <v>69</v>
      </c>
    </row>
    <row r="533" spans="1:12" x14ac:dyDescent="0.25">
      <c r="A533" t="s">
        <v>127</v>
      </c>
      <c r="B533" t="s">
        <v>1215</v>
      </c>
      <c r="C533" t="s">
        <v>572</v>
      </c>
      <c r="D533" t="s">
        <v>251</v>
      </c>
      <c r="E533">
        <v>25</v>
      </c>
      <c r="F533">
        <v>69</v>
      </c>
      <c r="G533">
        <v>25</v>
      </c>
      <c r="H533">
        <v>63</v>
      </c>
    </row>
    <row r="534" spans="1:12" x14ac:dyDescent="0.25">
      <c r="A534" t="s">
        <v>131</v>
      </c>
      <c r="B534" t="s">
        <v>1216</v>
      </c>
      <c r="C534" t="s">
        <v>376</v>
      </c>
      <c r="D534" t="s">
        <v>318</v>
      </c>
      <c r="E534">
        <v>25</v>
      </c>
      <c r="F534">
        <v>38</v>
      </c>
      <c r="G534">
        <v>44</v>
      </c>
      <c r="H534">
        <v>44</v>
      </c>
      <c r="I534">
        <v>19</v>
      </c>
      <c r="J534">
        <v>38</v>
      </c>
      <c r="K534" t="s">
        <v>526</v>
      </c>
      <c r="L534" t="s">
        <v>134</v>
      </c>
    </row>
    <row r="535" spans="1:12" x14ac:dyDescent="0.25">
      <c r="A535" t="s">
        <v>135</v>
      </c>
      <c r="B535" t="s">
        <v>1217</v>
      </c>
      <c r="C535" t="s">
        <v>209</v>
      </c>
      <c r="D535" t="s">
        <v>325</v>
      </c>
      <c r="E535">
        <v>25</v>
      </c>
      <c r="F535">
        <v>31</v>
      </c>
      <c r="G535">
        <v>38</v>
      </c>
      <c r="H535">
        <v>50</v>
      </c>
      <c r="I535">
        <v>19</v>
      </c>
      <c r="J535">
        <v>44</v>
      </c>
      <c r="K535" t="s">
        <v>289</v>
      </c>
      <c r="L535" t="s">
        <v>518</v>
      </c>
    </row>
    <row r="536" spans="1:12" x14ac:dyDescent="0.25">
      <c r="A536" t="s">
        <v>139</v>
      </c>
      <c r="B536" t="s">
        <v>1218</v>
      </c>
      <c r="C536" t="s">
        <v>593</v>
      </c>
      <c r="D536" t="s">
        <v>241</v>
      </c>
      <c r="E536">
        <v>31</v>
      </c>
      <c r="F536">
        <v>44</v>
      </c>
      <c r="G536">
        <v>50</v>
      </c>
      <c r="H536">
        <v>56</v>
      </c>
      <c r="I536">
        <v>19</v>
      </c>
      <c r="J536">
        <v>63</v>
      </c>
      <c r="K536" t="s">
        <v>1017</v>
      </c>
      <c r="L536" t="s">
        <v>514</v>
      </c>
    </row>
    <row r="537" spans="1:12" x14ac:dyDescent="0.25">
      <c r="A537" t="s">
        <v>143</v>
      </c>
      <c r="B537" t="s">
        <v>1219</v>
      </c>
      <c r="C537" t="s">
        <v>291</v>
      </c>
      <c r="D537" t="s">
        <v>157</v>
      </c>
      <c r="E537">
        <v>25</v>
      </c>
      <c r="F537">
        <v>31</v>
      </c>
      <c r="G537">
        <v>38</v>
      </c>
      <c r="H537">
        <v>50</v>
      </c>
      <c r="I537">
        <v>31</v>
      </c>
      <c r="J537">
        <v>50</v>
      </c>
      <c r="K537" t="s">
        <v>1019</v>
      </c>
      <c r="L537" t="s">
        <v>299</v>
      </c>
    </row>
    <row r="538" spans="1:12" x14ac:dyDescent="0.25">
      <c r="A538" t="s">
        <v>149</v>
      </c>
      <c r="B538" t="s">
        <v>1220</v>
      </c>
      <c r="C538" t="s">
        <v>415</v>
      </c>
      <c r="D538" t="s">
        <v>138</v>
      </c>
      <c r="E538">
        <v>25</v>
      </c>
      <c r="F538">
        <v>31</v>
      </c>
      <c r="G538">
        <v>38</v>
      </c>
      <c r="H538">
        <v>44</v>
      </c>
      <c r="I538">
        <v>19</v>
      </c>
      <c r="J538">
        <v>31</v>
      </c>
      <c r="K538" t="s">
        <v>106</v>
      </c>
      <c r="L538" t="s">
        <v>518</v>
      </c>
    </row>
    <row r="539" spans="1:12" x14ac:dyDescent="0.25">
      <c r="A539" t="s">
        <v>154</v>
      </c>
      <c r="B539" t="s">
        <v>1221</v>
      </c>
      <c r="C539" t="s">
        <v>295</v>
      </c>
      <c r="D539" t="s">
        <v>495</v>
      </c>
      <c r="E539">
        <v>25</v>
      </c>
      <c r="F539">
        <v>31</v>
      </c>
      <c r="G539">
        <v>38</v>
      </c>
      <c r="H539">
        <v>50</v>
      </c>
      <c r="I539">
        <v>19</v>
      </c>
      <c r="J539">
        <v>44</v>
      </c>
      <c r="K539" t="s">
        <v>320</v>
      </c>
      <c r="L539" t="s">
        <v>518</v>
      </c>
    </row>
    <row r="540" spans="1:12" x14ac:dyDescent="0.25">
      <c r="A540" t="s">
        <v>160</v>
      </c>
      <c r="B540" t="s">
        <v>1222</v>
      </c>
      <c r="C540" t="s">
        <v>145</v>
      </c>
      <c r="D540" t="s">
        <v>328</v>
      </c>
      <c r="E540">
        <v>25</v>
      </c>
      <c r="F540">
        <v>38</v>
      </c>
      <c r="G540">
        <v>44</v>
      </c>
      <c r="H540">
        <v>38</v>
      </c>
      <c r="I540">
        <v>19</v>
      </c>
      <c r="J540">
        <v>50</v>
      </c>
      <c r="K540" t="s">
        <v>559</v>
      </c>
      <c r="L540" t="s">
        <v>518</v>
      </c>
    </row>
    <row r="541" spans="1:12" x14ac:dyDescent="0.25">
      <c r="A541" t="s">
        <v>164</v>
      </c>
      <c r="B541" t="s">
        <v>1223</v>
      </c>
      <c r="C541" t="s">
        <v>331</v>
      </c>
      <c r="D541" t="s">
        <v>475</v>
      </c>
      <c r="E541">
        <v>44</v>
      </c>
      <c r="F541">
        <v>56</v>
      </c>
      <c r="G541">
        <v>75</v>
      </c>
      <c r="H541">
        <v>44</v>
      </c>
      <c r="I541">
        <v>44</v>
      </c>
      <c r="J541">
        <v>31</v>
      </c>
      <c r="K541" t="s">
        <v>55</v>
      </c>
      <c r="L541" t="s">
        <v>923</v>
      </c>
    </row>
    <row r="542" spans="1:12" x14ac:dyDescent="0.25">
      <c r="A542" t="s">
        <v>170</v>
      </c>
      <c r="B542" t="s">
        <v>1224</v>
      </c>
      <c r="C542" t="s">
        <v>398</v>
      </c>
      <c r="D542" t="s">
        <v>538</v>
      </c>
      <c r="E542">
        <v>38</v>
      </c>
      <c r="F542">
        <v>50</v>
      </c>
      <c r="G542">
        <v>63</v>
      </c>
      <c r="H542">
        <v>31</v>
      </c>
      <c r="I542">
        <v>69</v>
      </c>
      <c r="J542">
        <v>38</v>
      </c>
      <c r="K542" t="s">
        <v>55</v>
      </c>
      <c r="L542" t="s">
        <v>604</v>
      </c>
    </row>
    <row r="543" spans="1:12" x14ac:dyDescent="0.25">
      <c r="A543" t="s">
        <v>174</v>
      </c>
      <c r="B543" t="s">
        <v>1225</v>
      </c>
      <c r="C543" t="s">
        <v>166</v>
      </c>
      <c r="D543" t="s">
        <v>76</v>
      </c>
      <c r="E543">
        <v>25</v>
      </c>
      <c r="F543">
        <v>31</v>
      </c>
      <c r="G543">
        <v>44</v>
      </c>
      <c r="H543">
        <v>44</v>
      </c>
      <c r="I543">
        <v>50</v>
      </c>
      <c r="J543">
        <v>31</v>
      </c>
      <c r="K543" t="s">
        <v>289</v>
      </c>
      <c r="L543" t="s">
        <v>148</v>
      </c>
    </row>
    <row r="544" spans="1:12" x14ac:dyDescent="0.25">
      <c r="A544" t="s">
        <v>178</v>
      </c>
      <c r="B544" t="s">
        <v>1226</v>
      </c>
      <c r="C544" t="s">
        <v>429</v>
      </c>
      <c r="D544" t="s">
        <v>455</v>
      </c>
      <c r="E544">
        <v>25</v>
      </c>
      <c r="F544">
        <v>31</v>
      </c>
      <c r="G544">
        <v>44</v>
      </c>
      <c r="H544">
        <v>31</v>
      </c>
      <c r="I544">
        <v>44</v>
      </c>
      <c r="J544">
        <v>31</v>
      </c>
      <c r="K544" t="s">
        <v>55</v>
      </c>
      <c r="L544" t="s">
        <v>169</v>
      </c>
    </row>
    <row r="545" spans="1:15" x14ac:dyDescent="0.25">
      <c r="A545" t="s">
        <v>183</v>
      </c>
      <c r="B545" t="s">
        <v>1227</v>
      </c>
      <c r="C545" t="s">
        <v>356</v>
      </c>
      <c r="D545" t="s">
        <v>516</v>
      </c>
      <c r="E545">
        <v>56</v>
      </c>
      <c r="F545">
        <v>81</v>
      </c>
      <c r="G545">
        <v>81</v>
      </c>
      <c r="H545">
        <v>31</v>
      </c>
      <c r="I545">
        <v>50</v>
      </c>
      <c r="J545">
        <v>81</v>
      </c>
      <c r="K545" t="s">
        <v>408</v>
      </c>
    </row>
    <row r="546" spans="1:15" x14ac:dyDescent="0.25">
      <c r="A546" t="s">
        <v>188</v>
      </c>
      <c r="B546" t="s">
        <v>1228</v>
      </c>
      <c r="C546" t="s">
        <v>190</v>
      </c>
      <c r="D546" t="s">
        <v>605</v>
      </c>
      <c r="E546">
        <v>25</v>
      </c>
      <c r="F546">
        <v>56</v>
      </c>
      <c r="G546">
        <v>44</v>
      </c>
      <c r="H546">
        <v>31</v>
      </c>
      <c r="I546">
        <v>25</v>
      </c>
      <c r="J546">
        <v>50</v>
      </c>
      <c r="K546" t="s">
        <v>588</v>
      </c>
    </row>
    <row r="547" spans="1:15" x14ac:dyDescent="0.25">
      <c r="A547" t="s">
        <v>193</v>
      </c>
      <c r="B547" t="s">
        <v>278</v>
      </c>
    </row>
    <row r="548" spans="1:15" x14ac:dyDescent="0.25">
      <c r="A548" t="s">
        <v>195</v>
      </c>
      <c r="B548" t="s">
        <v>196</v>
      </c>
    </row>
    <row r="550" spans="1:15" x14ac:dyDescent="0.25">
      <c r="A550" t="s">
        <v>1229</v>
      </c>
      <c r="B550" t="s">
        <v>48</v>
      </c>
    </row>
    <row r="551" spans="1:15" x14ac:dyDescent="0.25">
      <c r="A551" t="s">
        <v>1230</v>
      </c>
      <c r="B551" t="s">
        <v>1231</v>
      </c>
    </row>
    <row r="552" spans="1:15" x14ac:dyDescent="0.25">
      <c r="A552" t="s">
        <v>51</v>
      </c>
      <c r="B552" t="s">
        <v>1232</v>
      </c>
      <c r="C552" t="s">
        <v>388</v>
      </c>
      <c r="D552" t="s">
        <v>186</v>
      </c>
      <c r="E552">
        <v>25</v>
      </c>
      <c r="F552">
        <v>69</v>
      </c>
      <c r="G552">
        <v>13</v>
      </c>
      <c r="H552">
        <v>13</v>
      </c>
      <c r="I552">
        <v>50</v>
      </c>
      <c r="J552">
        <v>63</v>
      </c>
      <c r="K552">
        <v>63</v>
      </c>
      <c r="L552">
        <v>81</v>
      </c>
      <c r="M552" t="s">
        <v>55</v>
      </c>
      <c r="N552">
        <v>10</v>
      </c>
      <c r="O552" t="s">
        <v>56</v>
      </c>
    </row>
    <row r="553" spans="1:15" x14ac:dyDescent="0.25">
      <c r="A553" t="s">
        <v>57</v>
      </c>
      <c r="B553" t="s">
        <v>1233</v>
      </c>
      <c r="C553" t="s">
        <v>494</v>
      </c>
      <c r="D553" t="s">
        <v>357</v>
      </c>
      <c r="E553">
        <v>25</v>
      </c>
      <c r="F553">
        <v>69</v>
      </c>
      <c r="G553">
        <v>25</v>
      </c>
      <c r="H553">
        <v>13</v>
      </c>
      <c r="I553">
        <v>38</v>
      </c>
      <c r="J553">
        <v>31</v>
      </c>
      <c r="K553">
        <v>38</v>
      </c>
      <c r="L553">
        <v>19</v>
      </c>
      <c r="M553" t="s">
        <v>106</v>
      </c>
      <c r="N553">
        <v>4</v>
      </c>
      <c r="O553" t="s">
        <v>134</v>
      </c>
    </row>
    <row r="554" spans="1:15" x14ac:dyDescent="0.25">
      <c r="A554" t="s">
        <v>61</v>
      </c>
      <c r="B554" t="s">
        <v>1234</v>
      </c>
      <c r="C554" t="s">
        <v>314</v>
      </c>
      <c r="D554" t="s">
        <v>421</v>
      </c>
      <c r="E554">
        <v>56</v>
      </c>
      <c r="F554">
        <v>69</v>
      </c>
      <c r="G554">
        <v>50</v>
      </c>
      <c r="H554">
        <v>88</v>
      </c>
      <c r="I554">
        <v>75</v>
      </c>
      <c r="J554">
        <v>31</v>
      </c>
      <c r="K554" t="s">
        <v>289</v>
      </c>
      <c r="L554">
        <v>3</v>
      </c>
      <c r="M554">
        <v>7</v>
      </c>
      <c r="N554" t="s">
        <v>101</v>
      </c>
    </row>
    <row r="555" spans="1:15" x14ac:dyDescent="0.25">
      <c r="A555" t="s">
        <v>67</v>
      </c>
      <c r="B555" t="s">
        <v>1235</v>
      </c>
      <c r="C555" t="s">
        <v>429</v>
      </c>
      <c r="D555" t="s">
        <v>81</v>
      </c>
      <c r="E555">
        <v>38</v>
      </c>
      <c r="F555">
        <v>69</v>
      </c>
      <c r="G555">
        <v>56</v>
      </c>
      <c r="H555">
        <v>19</v>
      </c>
      <c r="I555">
        <v>75</v>
      </c>
      <c r="J555">
        <v>50</v>
      </c>
      <c r="K555" t="s">
        <v>289</v>
      </c>
      <c r="L555">
        <v>6</v>
      </c>
      <c r="M555">
        <v>8</v>
      </c>
      <c r="N555" t="s">
        <v>72</v>
      </c>
    </row>
    <row r="556" spans="1:15" x14ac:dyDescent="0.25">
      <c r="A556" t="s">
        <v>73</v>
      </c>
      <c r="B556" t="s">
        <v>1236</v>
      </c>
      <c r="C556" t="s">
        <v>209</v>
      </c>
      <c r="D556" t="s">
        <v>360</v>
      </c>
      <c r="E556">
        <v>44</v>
      </c>
      <c r="F556">
        <v>69</v>
      </c>
      <c r="G556">
        <v>25</v>
      </c>
      <c r="H556">
        <v>44</v>
      </c>
      <c r="I556">
        <v>50</v>
      </c>
      <c r="J556">
        <v>25</v>
      </c>
      <c r="K556" t="s">
        <v>77</v>
      </c>
      <c r="L556">
        <v>2</v>
      </c>
      <c r="M556">
        <v>8</v>
      </c>
      <c r="N556" t="s">
        <v>514</v>
      </c>
    </row>
    <row r="557" spans="1:15" x14ac:dyDescent="0.25">
      <c r="A557" t="s">
        <v>78</v>
      </c>
      <c r="B557" t="s">
        <v>1237</v>
      </c>
      <c r="C557" t="s">
        <v>327</v>
      </c>
      <c r="D557" t="s">
        <v>268</v>
      </c>
      <c r="E557">
        <v>38</v>
      </c>
      <c r="F557">
        <v>69</v>
      </c>
      <c r="G557">
        <v>31</v>
      </c>
      <c r="H557">
        <v>38</v>
      </c>
      <c r="I557">
        <v>63</v>
      </c>
      <c r="J557">
        <v>38</v>
      </c>
      <c r="K557" t="s">
        <v>106</v>
      </c>
      <c r="L557">
        <v>4</v>
      </c>
      <c r="M557">
        <v>7</v>
      </c>
      <c r="N557" t="s">
        <v>72</v>
      </c>
    </row>
    <row r="558" spans="1:15" x14ac:dyDescent="0.25">
      <c r="A558" t="s">
        <v>82</v>
      </c>
      <c r="B558" t="s">
        <v>1238</v>
      </c>
      <c r="C558" t="s">
        <v>367</v>
      </c>
      <c r="D558" t="s">
        <v>96</v>
      </c>
      <c r="E558">
        <v>44</v>
      </c>
      <c r="F558">
        <v>69</v>
      </c>
      <c r="G558">
        <v>56</v>
      </c>
      <c r="H558">
        <v>13</v>
      </c>
      <c r="I558">
        <v>63</v>
      </c>
      <c r="J558">
        <v>50</v>
      </c>
      <c r="K558" t="s">
        <v>201</v>
      </c>
      <c r="L558">
        <v>8</v>
      </c>
      <c r="M558">
        <v>13</v>
      </c>
      <c r="N558" t="s">
        <v>72</v>
      </c>
    </row>
    <row r="559" spans="1:15" x14ac:dyDescent="0.25">
      <c r="A559" t="s">
        <v>88</v>
      </c>
      <c r="B559" t="s">
        <v>1239</v>
      </c>
      <c r="C559" t="s">
        <v>335</v>
      </c>
      <c r="D559" t="s">
        <v>100</v>
      </c>
      <c r="E559">
        <v>44</v>
      </c>
      <c r="F559">
        <v>69</v>
      </c>
      <c r="G559">
        <v>56</v>
      </c>
      <c r="H559">
        <v>13</v>
      </c>
      <c r="I559">
        <v>69</v>
      </c>
      <c r="J559">
        <v>56</v>
      </c>
      <c r="K559" t="s">
        <v>201</v>
      </c>
      <c r="L559">
        <v>8</v>
      </c>
      <c r="M559">
        <v>13</v>
      </c>
      <c r="N559" t="s">
        <v>72</v>
      </c>
    </row>
    <row r="560" spans="1:15" x14ac:dyDescent="0.25">
      <c r="A560" t="s">
        <v>93</v>
      </c>
      <c r="B560" t="s">
        <v>1240</v>
      </c>
      <c r="C560" t="s">
        <v>484</v>
      </c>
      <c r="D560" t="s">
        <v>225</v>
      </c>
      <c r="E560">
        <v>25</v>
      </c>
      <c r="F560">
        <v>69</v>
      </c>
      <c r="G560">
        <v>25</v>
      </c>
      <c r="H560">
        <v>13</v>
      </c>
      <c r="I560">
        <v>50</v>
      </c>
      <c r="J560">
        <v>44</v>
      </c>
      <c r="K560" t="s">
        <v>201</v>
      </c>
      <c r="L560">
        <v>5</v>
      </c>
      <c r="M560">
        <v>7</v>
      </c>
      <c r="N560" t="s">
        <v>514</v>
      </c>
    </row>
    <row r="561" spans="1:14" x14ac:dyDescent="0.25">
      <c r="A561" t="s">
        <v>97</v>
      </c>
      <c r="B561" t="s">
        <v>1241</v>
      </c>
      <c r="C561" t="s">
        <v>166</v>
      </c>
      <c r="D561" t="s">
        <v>91</v>
      </c>
      <c r="E561">
        <v>25</v>
      </c>
      <c r="F561">
        <v>69</v>
      </c>
      <c r="G561">
        <v>25</v>
      </c>
      <c r="H561">
        <v>13</v>
      </c>
      <c r="I561">
        <v>50</v>
      </c>
      <c r="J561">
        <v>44</v>
      </c>
      <c r="K561" t="s">
        <v>201</v>
      </c>
      <c r="L561">
        <v>5</v>
      </c>
      <c r="M561">
        <v>9</v>
      </c>
      <c r="N561" t="s">
        <v>514</v>
      </c>
    </row>
    <row r="562" spans="1:14" x14ac:dyDescent="0.25">
      <c r="A562" t="s">
        <v>102</v>
      </c>
      <c r="B562" t="s">
        <v>1242</v>
      </c>
      <c r="C562" t="s">
        <v>528</v>
      </c>
      <c r="D562" t="s">
        <v>228</v>
      </c>
      <c r="E562">
        <v>25</v>
      </c>
      <c r="F562">
        <v>69</v>
      </c>
      <c r="G562">
        <v>31</v>
      </c>
      <c r="H562">
        <v>69</v>
      </c>
      <c r="I562">
        <v>69</v>
      </c>
      <c r="J562">
        <v>44</v>
      </c>
      <c r="K562" t="s">
        <v>201</v>
      </c>
      <c r="L562">
        <v>6</v>
      </c>
      <c r="M562">
        <v>9</v>
      </c>
      <c r="N562" t="s">
        <v>72</v>
      </c>
    </row>
    <row r="563" spans="1:14" x14ac:dyDescent="0.25">
      <c r="A563" t="s">
        <v>107</v>
      </c>
      <c r="B563" t="s">
        <v>1243</v>
      </c>
      <c r="C563" t="s">
        <v>429</v>
      </c>
      <c r="D563" t="s">
        <v>519</v>
      </c>
      <c r="E563">
        <v>25</v>
      </c>
      <c r="F563">
        <v>69</v>
      </c>
      <c r="G563">
        <v>19</v>
      </c>
      <c r="H563">
        <v>56</v>
      </c>
      <c r="I563">
        <v>56</v>
      </c>
      <c r="J563">
        <v>31</v>
      </c>
      <c r="K563" t="s">
        <v>201</v>
      </c>
      <c r="L563">
        <v>3</v>
      </c>
      <c r="M563">
        <v>10</v>
      </c>
      <c r="N563" t="s">
        <v>514</v>
      </c>
    </row>
    <row r="564" spans="1:14" x14ac:dyDescent="0.25">
      <c r="A564" t="s">
        <v>111</v>
      </c>
      <c r="B564" t="s">
        <v>1244</v>
      </c>
      <c r="C564" t="s">
        <v>453</v>
      </c>
      <c r="D564" t="s">
        <v>122</v>
      </c>
      <c r="E564">
        <v>25</v>
      </c>
      <c r="F564">
        <v>69</v>
      </c>
      <c r="G564">
        <v>38</v>
      </c>
      <c r="H564">
        <v>50</v>
      </c>
    </row>
    <row r="565" spans="1:14" x14ac:dyDescent="0.25">
      <c r="A565" t="s">
        <v>115</v>
      </c>
      <c r="B565" t="s">
        <v>1245</v>
      </c>
      <c r="C565" t="s">
        <v>230</v>
      </c>
      <c r="D565" t="s">
        <v>377</v>
      </c>
      <c r="E565">
        <v>25</v>
      </c>
      <c r="F565">
        <v>69</v>
      </c>
      <c r="G565">
        <v>31</v>
      </c>
      <c r="H565">
        <v>56</v>
      </c>
    </row>
    <row r="566" spans="1:14" x14ac:dyDescent="0.25">
      <c r="A566" t="s">
        <v>119</v>
      </c>
      <c r="B566" t="s">
        <v>1246</v>
      </c>
      <c r="C566" t="s">
        <v>205</v>
      </c>
      <c r="D566" t="s">
        <v>386</v>
      </c>
      <c r="E566">
        <v>25</v>
      </c>
      <c r="F566">
        <v>69</v>
      </c>
      <c r="G566">
        <v>31</v>
      </c>
      <c r="H566">
        <v>63</v>
      </c>
    </row>
    <row r="567" spans="1:14" x14ac:dyDescent="0.25">
      <c r="A567" t="s">
        <v>123</v>
      </c>
      <c r="B567" t="s">
        <v>1247</v>
      </c>
      <c r="C567" t="s">
        <v>548</v>
      </c>
      <c r="D567" t="s">
        <v>251</v>
      </c>
      <c r="E567">
        <v>25</v>
      </c>
      <c r="F567">
        <v>69</v>
      </c>
      <c r="G567">
        <v>25</v>
      </c>
      <c r="H567">
        <v>75</v>
      </c>
    </row>
    <row r="568" spans="1:14" x14ac:dyDescent="0.25">
      <c r="A568" t="s">
        <v>127</v>
      </c>
      <c r="B568" t="s">
        <v>1248</v>
      </c>
      <c r="C568" t="s">
        <v>356</v>
      </c>
      <c r="D568" t="s">
        <v>389</v>
      </c>
      <c r="E568">
        <v>25</v>
      </c>
      <c r="F568">
        <v>69</v>
      </c>
      <c r="G568">
        <v>31</v>
      </c>
      <c r="H568">
        <v>50</v>
      </c>
    </row>
    <row r="569" spans="1:14" x14ac:dyDescent="0.25">
      <c r="A569" t="s">
        <v>131</v>
      </c>
      <c r="B569" t="s">
        <v>1249</v>
      </c>
      <c r="C569" t="s">
        <v>172</v>
      </c>
      <c r="D569" t="s">
        <v>529</v>
      </c>
      <c r="E569">
        <v>25</v>
      </c>
      <c r="F569">
        <v>31</v>
      </c>
      <c r="G569">
        <v>38</v>
      </c>
      <c r="H569">
        <v>56</v>
      </c>
      <c r="I569">
        <v>19</v>
      </c>
      <c r="J569">
        <v>56</v>
      </c>
      <c r="K569" t="s">
        <v>391</v>
      </c>
      <c r="L569" t="s">
        <v>134</v>
      </c>
    </row>
    <row r="570" spans="1:14" x14ac:dyDescent="0.25">
      <c r="A570" t="s">
        <v>135</v>
      </c>
      <c r="B570" t="s">
        <v>1250</v>
      </c>
      <c r="C570" t="s">
        <v>69</v>
      </c>
      <c r="D570" t="s">
        <v>318</v>
      </c>
      <c r="E570">
        <v>25</v>
      </c>
      <c r="F570">
        <v>31</v>
      </c>
      <c r="G570">
        <v>38</v>
      </c>
      <c r="H570">
        <v>50</v>
      </c>
      <c r="I570">
        <v>19</v>
      </c>
      <c r="J570">
        <v>50</v>
      </c>
      <c r="K570" t="s">
        <v>147</v>
      </c>
      <c r="L570" t="s">
        <v>134</v>
      </c>
    </row>
    <row r="571" spans="1:14" x14ac:dyDescent="0.25">
      <c r="A571" t="s">
        <v>139</v>
      </c>
      <c r="B571" t="s">
        <v>1251</v>
      </c>
      <c r="C571" t="s">
        <v>238</v>
      </c>
      <c r="D571" t="s">
        <v>325</v>
      </c>
      <c r="E571">
        <v>25</v>
      </c>
      <c r="F571">
        <v>31</v>
      </c>
      <c r="G571">
        <v>38</v>
      </c>
      <c r="H571">
        <v>50</v>
      </c>
      <c r="I571">
        <v>19</v>
      </c>
      <c r="J571">
        <v>44</v>
      </c>
      <c r="K571" t="s">
        <v>55</v>
      </c>
      <c r="L571" t="s">
        <v>134</v>
      </c>
    </row>
    <row r="572" spans="1:14" x14ac:dyDescent="0.25">
      <c r="A572" t="s">
        <v>143</v>
      </c>
      <c r="B572" t="s">
        <v>1252</v>
      </c>
      <c r="C572" t="s">
        <v>547</v>
      </c>
      <c r="D572" t="s">
        <v>146</v>
      </c>
      <c r="E572">
        <v>44</v>
      </c>
      <c r="F572">
        <v>56</v>
      </c>
      <c r="G572">
        <v>69</v>
      </c>
      <c r="H572">
        <v>75</v>
      </c>
      <c r="I572">
        <v>31</v>
      </c>
      <c r="J572">
        <v>81</v>
      </c>
      <c r="K572" t="s">
        <v>525</v>
      </c>
      <c r="L572" t="s">
        <v>72</v>
      </c>
    </row>
    <row r="573" spans="1:14" x14ac:dyDescent="0.25">
      <c r="A573" t="s">
        <v>149</v>
      </c>
      <c r="B573" t="s">
        <v>1253</v>
      </c>
      <c r="C573" t="s">
        <v>316</v>
      </c>
      <c r="D573" t="s">
        <v>576</v>
      </c>
      <c r="E573">
        <v>38</v>
      </c>
      <c r="F573">
        <v>44</v>
      </c>
      <c r="G573">
        <v>56</v>
      </c>
      <c r="H573">
        <v>69</v>
      </c>
      <c r="I573">
        <v>31</v>
      </c>
      <c r="J573">
        <v>69</v>
      </c>
      <c r="K573" t="s">
        <v>320</v>
      </c>
      <c r="L573" t="s">
        <v>72</v>
      </c>
    </row>
    <row r="574" spans="1:14" x14ac:dyDescent="0.25">
      <c r="A574" t="s">
        <v>154</v>
      </c>
      <c r="B574" t="s">
        <v>1254</v>
      </c>
      <c r="C574" t="s">
        <v>176</v>
      </c>
      <c r="D574" t="s">
        <v>328</v>
      </c>
      <c r="E574">
        <v>25</v>
      </c>
      <c r="F574">
        <v>38</v>
      </c>
      <c r="G574">
        <v>44</v>
      </c>
      <c r="H574">
        <v>38</v>
      </c>
      <c r="I574">
        <v>63</v>
      </c>
      <c r="J574">
        <v>44</v>
      </c>
      <c r="K574" t="s">
        <v>55</v>
      </c>
      <c r="L574" t="s">
        <v>148</v>
      </c>
    </row>
    <row r="575" spans="1:14" x14ac:dyDescent="0.25">
      <c r="A575" t="s">
        <v>160</v>
      </c>
      <c r="B575" t="s">
        <v>1255</v>
      </c>
      <c r="C575" t="s">
        <v>233</v>
      </c>
      <c r="D575" t="s">
        <v>157</v>
      </c>
      <c r="E575">
        <v>38</v>
      </c>
      <c r="F575">
        <v>44</v>
      </c>
      <c r="G575">
        <v>50</v>
      </c>
      <c r="H575">
        <v>63</v>
      </c>
      <c r="I575">
        <v>19</v>
      </c>
      <c r="J575">
        <v>56</v>
      </c>
      <c r="K575" t="s">
        <v>920</v>
      </c>
      <c r="L575" t="s">
        <v>514</v>
      </c>
    </row>
    <row r="576" spans="1:14" x14ac:dyDescent="0.25">
      <c r="A576" t="s">
        <v>164</v>
      </c>
      <c r="B576" t="s">
        <v>1256</v>
      </c>
      <c r="C576" t="s">
        <v>457</v>
      </c>
      <c r="D576" t="s">
        <v>475</v>
      </c>
      <c r="E576">
        <v>38</v>
      </c>
      <c r="F576">
        <v>44</v>
      </c>
      <c r="G576">
        <v>56</v>
      </c>
      <c r="H576">
        <v>31</v>
      </c>
      <c r="I576">
        <v>63</v>
      </c>
      <c r="J576">
        <v>44</v>
      </c>
      <c r="K576" t="s">
        <v>201</v>
      </c>
      <c r="L576" t="s">
        <v>917</v>
      </c>
    </row>
    <row r="577" spans="1:15" x14ac:dyDescent="0.25">
      <c r="A577" t="s">
        <v>170</v>
      </c>
      <c r="B577" t="s">
        <v>1257</v>
      </c>
      <c r="C577" t="s">
        <v>246</v>
      </c>
      <c r="D577" t="s">
        <v>344</v>
      </c>
      <c r="E577">
        <v>38</v>
      </c>
      <c r="F577">
        <v>44</v>
      </c>
      <c r="G577">
        <v>56</v>
      </c>
      <c r="H577">
        <v>50</v>
      </c>
      <c r="I577">
        <v>44</v>
      </c>
      <c r="J577">
        <v>63</v>
      </c>
      <c r="K577" t="s">
        <v>201</v>
      </c>
      <c r="L577" t="s">
        <v>169</v>
      </c>
    </row>
    <row r="578" spans="1:15" x14ac:dyDescent="0.25">
      <c r="A578" t="s">
        <v>174</v>
      </c>
      <c r="B578" t="s">
        <v>1258</v>
      </c>
      <c r="C578" t="s">
        <v>267</v>
      </c>
      <c r="D578" t="s">
        <v>546</v>
      </c>
      <c r="E578">
        <v>31</v>
      </c>
      <c r="F578">
        <v>38</v>
      </c>
      <c r="G578">
        <v>50</v>
      </c>
      <c r="H578">
        <v>56</v>
      </c>
      <c r="I578">
        <v>44</v>
      </c>
      <c r="J578">
        <v>56</v>
      </c>
      <c r="K578" t="s">
        <v>201</v>
      </c>
      <c r="L578" t="s">
        <v>299</v>
      </c>
    </row>
    <row r="579" spans="1:15" x14ac:dyDescent="0.25">
      <c r="A579" t="s">
        <v>178</v>
      </c>
      <c r="B579" t="s">
        <v>1259</v>
      </c>
      <c r="C579" t="s">
        <v>243</v>
      </c>
      <c r="D579" t="s">
        <v>173</v>
      </c>
      <c r="E579">
        <v>31</v>
      </c>
      <c r="F579">
        <v>38</v>
      </c>
      <c r="G579">
        <v>50</v>
      </c>
      <c r="H579">
        <v>56</v>
      </c>
      <c r="I579">
        <v>56</v>
      </c>
      <c r="J579">
        <v>56</v>
      </c>
      <c r="K579" t="s">
        <v>147</v>
      </c>
      <c r="L579" t="s">
        <v>1260</v>
      </c>
    </row>
    <row r="580" spans="1:15" x14ac:dyDescent="0.25">
      <c r="A580" t="s">
        <v>183</v>
      </c>
      <c r="B580" t="s">
        <v>1261</v>
      </c>
      <c r="C580" t="s">
        <v>190</v>
      </c>
      <c r="D580" t="s">
        <v>537</v>
      </c>
      <c r="E580">
        <v>56</v>
      </c>
      <c r="F580">
        <v>81</v>
      </c>
      <c r="G580">
        <v>81</v>
      </c>
      <c r="H580">
        <v>31</v>
      </c>
      <c r="I580">
        <v>44</v>
      </c>
      <c r="J580">
        <v>63</v>
      </c>
      <c r="K580" t="s">
        <v>408</v>
      </c>
    </row>
    <row r="581" spans="1:15" x14ac:dyDescent="0.25">
      <c r="A581" t="s">
        <v>188</v>
      </c>
      <c r="B581" t="s">
        <v>1262</v>
      </c>
      <c r="C581" t="s">
        <v>521</v>
      </c>
      <c r="D581" t="s">
        <v>462</v>
      </c>
      <c r="E581">
        <v>25</v>
      </c>
      <c r="F581">
        <v>56</v>
      </c>
      <c r="G581">
        <v>44</v>
      </c>
      <c r="H581">
        <v>31</v>
      </c>
      <c r="I581">
        <v>81</v>
      </c>
      <c r="J581">
        <v>81</v>
      </c>
      <c r="K581" t="s">
        <v>534</v>
      </c>
    </row>
    <row r="582" spans="1:15" x14ac:dyDescent="0.25">
      <c r="A582" t="s">
        <v>193</v>
      </c>
      <c r="B582" t="s">
        <v>960</v>
      </c>
    </row>
    <row r="583" spans="1:15" x14ac:dyDescent="0.25">
      <c r="A583" t="s">
        <v>195</v>
      </c>
      <c r="B583" t="s">
        <v>960</v>
      </c>
    </row>
    <row r="585" spans="1:15" x14ac:dyDescent="0.25">
      <c r="A585" t="s">
        <v>1263</v>
      </c>
      <c r="B585" t="s">
        <v>48</v>
      </c>
    </row>
    <row r="586" spans="1:15" x14ac:dyDescent="0.25">
      <c r="A586" t="s">
        <v>577</v>
      </c>
      <c r="B586" t="s">
        <v>578</v>
      </c>
    </row>
    <row r="587" spans="1:15" x14ac:dyDescent="0.25">
      <c r="A587" t="s">
        <v>51</v>
      </c>
      <c r="B587" t="s">
        <v>1264</v>
      </c>
      <c r="C587" t="s">
        <v>592</v>
      </c>
      <c r="D587" t="s">
        <v>54</v>
      </c>
      <c r="E587">
        <v>25</v>
      </c>
      <c r="F587">
        <v>69</v>
      </c>
      <c r="G587">
        <v>56</v>
      </c>
      <c r="H587">
        <v>13</v>
      </c>
      <c r="I587">
        <v>63</v>
      </c>
      <c r="J587">
        <v>69</v>
      </c>
      <c r="K587">
        <v>63</v>
      </c>
      <c r="L587">
        <v>63</v>
      </c>
      <c r="M587" t="s">
        <v>698</v>
      </c>
      <c r="N587">
        <v>9</v>
      </c>
      <c r="O587" t="s">
        <v>134</v>
      </c>
    </row>
    <row r="588" spans="1:15" x14ac:dyDescent="0.25">
      <c r="A588" t="s">
        <v>57</v>
      </c>
      <c r="B588" t="s">
        <v>1265</v>
      </c>
      <c r="C588" t="s">
        <v>580</v>
      </c>
      <c r="D588" t="s">
        <v>537</v>
      </c>
      <c r="E588">
        <v>25</v>
      </c>
      <c r="F588">
        <v>69</v>
      </c>
      <c r="G588">
        <v>6</v>
      </c>
      <c r="H588">
        <v>13</v>
      </c>
      <c r="I588">
        <v>38</v>
      </c>
      <c r="J588">
        <v>38</v>
      </c>
      <c r="K588">
        <v>38</v>
      </c>
      <c r="L588">
        <v>38</v>
      </c>
      <c r="M588" t="s">
        <v>55</v>
      </c>
      <c r="N588">
        <v>4</v>
      </c>
      <c r="O588" t="s">
        <v>56</v>
      </c>
    </row>
    <row r="589" spans="1:15" x14ac:dyDescent="0.25">
      <c r="A589" t="s">
        <v>61</v>
      </c>
      <c r="B589" t="s">
        <v>1266</v>
      </c>
      <c r="C589" t="s">
        <v>446</v>
      </c>
      <c r="D589" t="s">
        <v>70</v>
      </c>
      <c r="E589">
        <v>38</v>
      </c>
      <c r="F589">
        <v>69</v>
      </c>
      <c r="G589">
        <v>31</v>
      </c>
      <c r="H589">
        <v>38</v>
      </c>
      <c r="I589">
        <v>50</v>
      </c>
      <c r="J589">
        <v>69</v>
      </c>
      <c r="K589" t="s">
        <v>469</v>
      </c>
      <c r="L589">
        <v>9</v>
      </c>
      <c r="M589">
        <v>8</v>
      </c>
      <c r="N589" t="s">
        <v>299</v>
      </c>
    </row>
    <row r="590" spans="1:15" x14ac:dyDescent="0.25">
      <c r="A590" t="s">
        <v>67</v>
      </c>
      <c r="B590" t="s">
        <v>1267</v>
      </c>
      <c r="C590" t="s">
        <v>569</v>
      </c>
      <c r="D590" t="s">
        <v>76</v>
      </c>
      <c r="E590">
        <v>38</v>
      </c>
      <c r="F590">
        <v>69</v>
      </c>
      <c r="G590">
        <v>38</v>
      </c>
      <c r="H590">
        <v>38</v>
      </c>
      <c r="I590">
        <v>31</v>
      </c>
      <c r="J590">
        <v>31</v>
      </c>
      <c r="K590" t="s">
        <v>86</v>
      </c>
      <c r="L590">
        <v>3</v>
      </c>
      <c r="M590">
        <v>7</v>
      </c>
      <c r="N590" t="s">
        <v>514</v>
      </c>
    </row>
    <row r="591" spans="1:15" x14ac:dyDescent="0.25">
      <c r="A591" t="s">
        <v>73</v>
      </c>
      <c r="B591" t="s">
        <v>1268</v>
      </c>
      <c r="C591" t="s">
        <v>473</v>
      </c>
      <c r="D591" t="s">
        <v>344</v>
      </c>
      <c r="E591">
        <v>38</v>
      </c>
      <c r="F591">
        <v>69</v>
      </c>
      <c r="G591">
        <v>31</v>
      </c>
      <c r="H591">
        <v>38</v>
      </c>
      <c r="I591">
        <v>50</v>
      </c>
      <c r="J591">
        <v>25</v>
      </c>
      <c r="K591" t="s">
        <v>106</v>
      </c>
      <c r="L591">
        <v>2</v>
      </c>
      <c r="M591">
        <v>7</v>
      </c>
      <c r="N591" t="s">
        <v>514</v>
      </c>
    </row>
    <row r="592" spans="1:15" x14ac:dyDescent="0.25">
      <c r="A592" t="s">
        <v>78</v>
      </c>
      <c r="B592" t="s">
        <v>1269</v>
      </c>
      <c r="C592" t="s">
        <v>262</v>
      </c>
      <c r="D592" t="s">
        <v>477</v>
      </c>
      <c r="E592">
        <v>38</v>
      </c>
      <c r="F592">
        <v>69</v>
      </c>
      <c r="G592">
        <v>38</v>
      </c>
      <c r="H592">
        <v>31</v>
      </c>
      <c r="I592">
        <v>50</v>
      </c>
      <c r="J592">
        <v>25</v>
      </c>
      <c r="K592" t="s">
        <v>469</v>
      </c>
      <c r="L592">
        <v>2</v>
      </c>
      <c r="M592">
        <v>7</v>
      </c>
      <c r="N592" t="s">
        <v>134</v>
      </c>
    </row>
    <row r="593" spans="1:14" x14ac:dyDescent="0.25">
      <c r="A593" t="s">
        <v>82</v>
      </c>
      <c r="B593" t="s">
        <v>1270</v>
      </c>
      <c r="C593" t="s">
        <v>398</v>
      </c>
      <c r="D593" t="s">
        <v>302</v>
      </c>
      <c r="E593">
        <v>31</v>
      </c>
      <c r="F593">
        <v>69</v>
      </c>
      <c r="G593">
        <v>38</v>
      </c>
      <c r="H593">
        <v>13</v>
      </c>
      <c r="I593">
        <v>50</v>
      </c>
      <c r="J593">
        <v>56</v>
      </c>
      <c r="K593" t="s">
        <v>201</v>
      </c>
      <c r="L593">
        <v>7</v>
      </c>
      <c r="M593">
        <v>13</v>
      </c>
      <c r="N593" t="s">
        <v>101</v>
      </c>
    </row>
    <row r="594" spans="1:14" x14ac:dyDescent="0.25">
      <c r="A594" t="s">
        <v>88</v>
      </c>
      <c r="B594" t="s">
        <v>1271</v>
      </c>
      <c r="C594" t="s">
        <v>172</v>
      </c>
      <c r="D594" t="s">
        <v>228</v>
      </c>
      <c r="E594">
        <v>31</v>
      </c>
      <c r="F594">
        <v>69</v>
      </c>
      <c r="G594">
        <v>31</v>
      </c>
      <c r="H594">
        <v>13</v>
      </c>
      <c r="I594">
        <v>50</v>
      </c>
      <c r="J594">
        <v>50</v>
      </c>
      <c r="K594" t="s">
        <v>201</v>
      </c>
      <c r="L594">
        <v>6</v>
      </c>
      <c r="M594">
        <v>11</v>
      </c>
      <c r="N594" t="s">
        <v>101</v>
      </c>
    </row>
    <row r="595" spans="1:14" x14ac:dyDescent="0.25">
      <c r="A595" t="s">
        <v>93</v>
      </c>
      <c r="B595" t="s">
        <v>1272</v>
      </c>
      <c r="C595" t="s">
        <v>220</v>
      </c>
      <c r="D595" t="s">
        <v>96</v>
      </c>
      <c r="E595">
        <v>31</v>
      </c>
      <c r="F595">
        <v>69</v>
      </c>
      <c r="G595">
        <v>31</v>
      </c>
      <c r="H595">
        <v>13</v>
      </c>
      <c r="I595">
        <v>50</v>
      </c>
      <c r="J595">
        <v>44</v>
      </c>
      <c r="K595" t="s">
        <v>201</v>
      </c>
      <c r="L595">
        <v>5</v>
      </c>
      <c r="M595">
        <v>10</v>
      </c>
      <c r="N595" t="s">
        <v>514</v>
      </c>
    </row>
    <row r="596" spans="1:14" x14ac:dyDescent="0.25">
      <c r="A596" t="s">
        <v>97</v>
      </c>
      <c r="B596" t="s">
        <v>1273</v>
      </c>
      <c r="C596" t="s">
        <v>316</v>
      </c>
      <c r="D596" t="s">
        <v>100</v>
      </c>
      <c r="E596">
        <v>25</v>
      </c>
      <c r="F596">
        <v>69</v>
      </c>
      <c r="G596">
        <v>25</v>
      </c>
      <c r="H596">
        <v>13</v>
      </c>
      <c r="I596">
        <v>50</v>
      </c>
      <c r="J596">
        <v>44</v>
      </c>
      <c r="K596" t="s">
        <v>201</v>
      </c>
      <c r="L596">
        <v>5</v>
      </c>
      <c r="M596">
        <v>7</v>
      </c>
      <c r="N596" t="s">
        <v>134</v>
      </c>
    </row>
    <row r="597" spans="1:14" x14ac:dyDescent="0.25">
      <c r="A597" t="s">
        <v>102</v>
      </c>
      <c r="B597" t="s">
        <v>1274</v>
      </c>
      <c r="C597" t="s">
        <v>614</v>
      </c>
      <c r="D597" t="s">
        <v>110</v>
      </c>
      <c r="E597">
        <v>25</v>
      </c>
      <c r="F597">
        <v>69</v>
      </c>
      <c r="G597">
        <v>50</v>
      </c>
      <c r="H597">
        <v>63</v>
      </c>
      <c r="I597">
        <v>50</v>
      </c>
      <c r="J597">
        <v>63</v>
      </c>
      <c r="K597" t="s">
        <v>201</v>
      </c>
      <c r="L597">
        <v>8</v>
      </c>
      <c r="M597">
        <v>10</v>
      </c>
      <c r="N597" t="s">
        <v>72</v>
      </c>
    </row>
    <row r="598" spans="1:14" x14ac:dyDescent="0.25">
      <c r="A598" t="s">
        <v>107</v>
      </c>
      <c r="B598" t="s">
        <v>1275</v>
      </c>
      <c r="C598" t="s">
        <v>372</v>
      </c>
      <c r="D598" t="s">
        <v>519</v>
      </c>
      <c r="E598">
        <v>25</v>
      </c>
      <c r="F598">
        <v>69</v>
      </c>
      <c r="G598">
        <v>19</v>
      </c>
      <c r="H598">
        <v>50</v>
      </c>
      <c r="I598">
        <v>50</v>
      </c>
      <c r="J598">
        <v>25</v>
      </c>
      <c r="K598" t="s">
        <v>201</v>
      </c>
      <c r="L598">
        <v>2</v>
      </c>
      <c r="M598">
        <v>8</v>
      </c>
      <c r="N598" t="s">
        <v>134</v>
      </c>
    </row>
    <row r="599" spans="1:14" x14ac:dyDescent="0.25">
      <c r="A599" t="s">
        <v>111</v>
      </c>
      <c r="B599" t="s">
        <v>1276</v>
      </c>
      <c r="C599" t="s">
        <v>356</v>
      </c>
      <c r="D599" t="s">
        <v>389</v>
      </c>
      <c r="E599">
        <v>25</v>
      </c>
      <c r="F599">
        <v>69</v>
      </c>
      <c r="G599">
        <v>31</v>
      </c>
      <c r="H599">
        <v>38</v>
      </c>
    </row>
    <row r="600" spans="1:14" x14ac:dyDescent="0.25">
      <c r="A600" t="s">
        <v>115</v>
      </c>
      <c r="B600" t="s">
        <v>1277</v>
      </c>
      <c r="C600" t="s">
        <v>379</v>
      </c>
      <c r="D600" t="s">
        <v>247</v>
      </c>
      <c r="E600">
        <v>25</v>
      </c>
      <c r="F600">
        <v>69</v>
      </c>
      <c r="G600">
        <v>19</v>
      </c>
      <c r="H600">
        <v>50</v>
      </c>
    </row>
    <row r="601" spans="1:14" x14ac:dyDescent="0.25">
      <c r="A601" t="s">
        <v>119</v>
      </c>
      <c r="B601" t="s">
        <v>1278</v>
      </c>
      <c r="C601" t="s">
        <v>125</v>
      </c>
      <c r="D601" t="s">
        <v>377</v>
      </c>
      <c r="E601">
        <v>25</v>
      </c>
      <c r="F601">
        <v>69</v>
      </c>
      <c r="G601">
        <v>19</v>
      </c>
      <c r="H601">
        <v>38</v>
      </c>
    </row>
    <row r="602" spans="1:14" x14ac:dyDescent="0.25">
      <c r="A602" t="s">
        <v>123</v>
      </c>
      <c r="B602" t="s">
        <v>1177</v>
      </c>
      <c r="C602" t="s">
        <v>492</v>
      </c>
      <c r="D602" t="s">
        <v>239</v>
      </c>
      <c r="E602">
        <v>25</v>
      </c>
      <c r="F602">
        <v>69</v>
      </c>
      <c r="G602">
        <v>25</v>
      </c>
      <c r="H602">
        <v>50</v>
      </c>
    </row>
    <row r="603" spans="1:14" x14ac:dyDescent="0.25">
      <c r="A603" t="s">
        <v>127</v>
      </c>
      <c r="B603" t="s">
        <v>1279</v>
      </c>
      <c r="C603" t="s">
        <v>246</v>
      </c>
      <c r="D603" t="s">
        <v>381</v>
      </c>
      <c r="E603">
        <v>25</v>
      </c>
      <c r="F603">
        <v>69</v>
      </c>
      <c r="G603">
        <v>25</v>
      </c>
      <c r="H603">
        <v>50</v>
      </c>
    </row>
    <row r="604" spans="1:14" x14ac:dyDescent="0.25">
      <c r="A604" t="s">
        <v>131</v>
      </c>
      <c r="B604" t="s">
        <v>1280</v>
      </c>
      <c r="C604" t="s">
        <v>531</v>
      </c>
      <c r="D604" t="s">
        <v>142</v>
      </c>
      <c r="E604">
        <v>31</v>
      </c>
      <c r="F604">
        <v>44</v>
      </c>
      <c r="G604">
        <v>50</v>
      </c>
      <c r="H604">
        <v>50</v>
      </c>
      <c r="I604">
        <v>19</v>
      </c>
      <c r="J604">
        <v>69</v>
      </c>
      <c r="K604" t="s">
        <v>1281</v>
      </c>
      <c r="L604" t="s">
        <v>56</v>
      </c>
    </row>
    <row r="605" spans="1:14" x14ac:dyDescent="0.25">
      <c r="A605" t="s">
        <v>135</v>
      </c>
      <c r="B605" t="s">
        <v>1282</v>
      </c>
      <c r="C605" t="s">
        <v>407</v>
      </c>
      <c r="D605" t="s">
        <v>449</v>
      </c>
      <c r="E605">
        <v>25</v>
      </c>
      <c r="F605">
        <v>31</v>
      </c>
      <c r="G605">
        <v>38</v>
      </c>
      <c r="H605">
        <v>50</v>
      </c>
      <c r="I605">
        <v>31</v>
      </c>
      <c r="J605">
        <v>44</v>
      </c>
      <c r="K605" t="s">
        <v>920</v>
      </c>
      <c r="L605" t="s">
        <v>540</v>
      </c>
    </row>
    <row r="606" spans="1:14" x14ac:dyDescent="0.25">
      <c r="A606" t="s">
        <v>139</v>
      </c>
      <c r="B606" t="s">
        <v>1283</v>
      </c>
      <c r="C606" t="s">
        <v>260</v>
      </c>
      <c r="D606" t="s">
        <v>336</v>
      </c>
      <c r="E606">
        <v>38</v>
      </c>
      <c r="F606">
        <v>50</v>
      </c>
      <c r="G606">
        <v>56</v>
      </c>
      <c r="H606">
        <v>69</v>
      </c>
      <c r="I606">
        <v>31</v>
      </c>
      <c r="J606">
        <v>75</v>
      </c>
      <c r="K606" t="s">
        <v>1284</v>
      </c>
      <c r="L606" t="s">
        <v>92</v>
      </c>
    </row>
    <row r="607" spans="1:14" x14ac:dyDescent="0.25">
      <c r="A607" t="s">
        <v>143</v>
      </c>
      <c r="B607" t="s">
        <v>1285</v>
      </c>
      <c r="C607" t="s">
        <v>545</v>
      </c>
      <c r="D607" t="s">
        <v>576</v>
      </c>
      <c r="E607">
        <v>25</v>
      </c>
      <c r="F607">
        <v>31</v>
      </c>
      <c r="G607">
        <v>38</v>
      </c>
      <c r="H607">
        <v>44</v>
      </c>
      <c r="I607">
        <v>19</v>
      </c>
      <c r="J607">
        <v>44</v>
      </c>
      <c r="K607" t="s">
        <v>564</v>
      </c>
      <c r="L607" t="s">
        <v>56</v>
      </c>
    </row>
    <row r="608" spans="1:14" x14ac:dyDescent="0.25">
      <c r="A608" t="s">
        <v>149</v>
      </c>
      <c r="B608" t="s">
        <v>1286</v>
      </c>
      <c r="C608" t="s">
        <v>287</v>
      </c>
      <c r="D608" t="s">
        <v>495</v>
      </c>
      <c r="E608">
        <v>38</v>
      </c>
      <c r="F608">
        <v>50</v>
      </c>
      <c r="G608">
        <v>56</v>
      </c>
      <c r="H608">
        <v>69</v>
      </c>
      <c r="I608">
        <v>19</v>
      </c>
      <c r="J608">
        <v>63</v>
      </c>
      <c r="K608" t="s">
        <v>289</v>
      </c>
      <c r="L608" t="s">
        <v>56</v>
      </c>
    </row>
    <row r="609" spans="1:15" x14ac:dyDescent="0.25">
      <c r="A609" t="s">
        <v>154</v>
      </c>
      <c r="B609" t="s">
        <v>1287</v>
      </c>
      <c r="C609" t="s">
        <v>563</v>
      </c>
      <c r="D609" t="s">
        <v>146</v>
      </c>
      <c r="E609">
        <v>25</v>
      </c>
      <c r="F609">
        <v>31</v>
      </c>
      <c r="G609">
        <v>38</v>
      </c>
      <c r="H609">
        <v>44</v>
      </c>
      <c r="I609">
        <v>31</v>
      </c>
      <c r="J609">
        <v>44</v>
      </c>
      <c r="K609" t="s">
        <v>106</v>
      </c>
      <c r="L609" t="s">
        <v>299</v>
      </c>
    </row>
    <row r="610" spans="1:15" x14ac:dyDescent="0.25">
      <c r="A610" t="s">
        <v>160</v>
      </c>
      <c r="B610" t="s">
        <v>1288</v>
      </c>
      <c r="C610" t="s">
        <v>331</v>
      </c>
      <c r="D610" t="s">
        <v>451</v>
      </c>
      <c r="E610">
        <v>31</v>
      </c>
      <c r="F610">
        <v>44</v>
      </c>
      <c r="G610">
        <v>50</v>
      </c>
      <c r="H610">
        <v>63</v>
      </c>
      <c r="I610">
        <v>31</v>
      </c>
      <c r="J610">
        <v>75</v>
      </c>
      <c r="K610" t="s">
        <v>1281</v>
      </c>
      <c r="L610" t="s">
        <v>299</v>
      </c>
    </row>
    <row r="611" spans="1:15" x14ac:dyDescent="0.25">
      <c r="A611" t="s">
        <v>164</v>
      </c>
      <c r="B611" t="s">
        <v>1289</v>
      </c>
      <c r="C611" t="s">
        <v>457</v>
      </c>
      <c r="D611" t="s">
        <v>460</v>
      </c>
      <c r="E611">
        <v>38</v>
      </c>
      <c r="F611">
        <v>50</v>
      </c>
      <c r="G611">
        <v>44</v>
      </c>
      <c r="H611">
        <v>50</v>
      </c>
      <c r="I611">
        <v>50</v>
      </c>
      <c r="J611">
        <v>69</v>
      </c>
      <c r="K611" t="s">
        <v>106</v>
      </c>
      <c r="L611" t="s">
        <v>1290</v>
      </c>
    </row>
    <row r="612" spans="1:15" x14ac:dyDescent="0.25">
      <c r="A612" t="s">
        <v>170</v>
      </c>
      <c r="B612" t="s">
        <v>1291</v>
      </c>
      <c r="C612" t="s">
        <v>214</v>
      </c>
      <c r="D612" t="s">
        <v>346</v>
      </c>
      <c r="E612">
        <v>38</v>
      </c>
      <c r="F612">
        <v>50</v>
      </c>
      <c r="G612">
        <v>38</v>
      </c>
      <c r="H612">
        <v>31</v>
      </c>
      <c r="I612">
        <v>50</v>
      </c>
      <c r="J612">
        <v>63</v>
      </c>
      <c r="K612" t="s">
        <v>106</v>
      </c>
      <c r="L612" t="s">
        <v>1290</v>
      </c>
    </row>
    <row r="613" spans="1:15" x14ac:dyDescent="0.25">
      <c r="A613" t="s">
        <v>174</v>
      </c>
      <c r="B613" t="s">
        <v>1292</v>
      </c>
      <c r="C613" t="s">
        <v>209</v>
      </c>
      <c r="D613" t="s">
        <v>601</v>
      </c>
      <c r="E613">
        <v>25</v>
      </c>
      <c r="F613">
        <v>31</v>
      </c>
      <c r="G613">
        <v>19</v>
      </c>
      <c r="H613">
        <v>50</v>
      </c>
      <c r="I613">
        <v>56</v>
      </c>
      <c r="J613">
        <v>31</v>
      </c>
      <c r="K613" t="s">
        <v>920</v>
      </c>
      <c r="L613" t="s">
        <v>913</v>
      </c>
    </row>
    <row r="614" spans="1:15" x14ac:dyDescent="0.25">
      <c r="A614" t="s">
        <v>178</v>
      </c>
      <c r="B614" t="s">
        <v>1293</v>
      </c>
      <c r="C614" t="s">
        <v>80</v>
      </c>
      <c r="D614" t="s">
        <v>210</v>
      </c>
      <c r="E614">
        <v>25</v>
      </c>
      <c r="F614">
        <v>31</v>
      </c>
      <c r="G614">
        <v>19</v>
      </c>
      <c r="H614">
        <v>31</v>
      </c>
      <c r="I614">
        <v>25</v>
      </c>
      <c r="J614">
        <v>19</v>
      </c>
      <c r="K614" t="s">
        <v>289</v>
      </c>
      <c r="L614" t="s">
        <v>532</v>
      </c>
    </row>
    <row r="615" spans="1:15" x14ac:dyDescent="0.25">
      <c r="A615" t="s">
        <v>183</v>
      </c>
      <c r="B615" t="s">
        <v>1294</v>
      </c>
      <c r="C615" t="s">
        <v>570</v>
      </c>
      <c r="D615" t="s">
        <v>416</v>
      </c>
      <c r="E615">
        <v>56</v>
      </c>
      <c r="F615">
        <v>81</v>
      </c>
      <c r="G615">
        <v>81</v>
      </c>
      <c r="H615">
        <v>31</v>
      </c>
      <c r="I615">
        <v>50</v>
      </c>
      <c r="J615">
        <v>25</v>
      </c>
      <c r="K615" t="s">
        <v>408</v>
      </c>
    </row>
    <row r="616" spans="1:15" x14ac:dyDescent="0.25">
      <c r="A616" t="s">
        <v>188</v>
      </c>
      <c r="B616" t="s">
        <v>1295</v>
      </c>
      <c r="C616" t="s">
        <v>515</v>
      </c>
      <c r="D616" t="s">
        <v>462</v>
      </c>
      <c r="E616">
        <v>25</v>
      </c>
      <c r="F616">
        <v>56</v>
      </c>
      <c r="G616">
        <v>44</v>
      </c>
      <c r="H616">
        <v>31</v>
      </c>
      <c r="I616">
        <v>50</v>
      </c>
      <c r="J616">
        <v>31</v>
      </c>
      <c r="K616" t="s">
        <v>408</v>
      </c>
    </row>
    <row r="617" spans="1:15" x14ac:dyDescent="0.25">
      <c r="A617" t="s">
        <v>193</v>
      </c>
      <c r="B617" t="s">
        <v>196</v>
      </c>
    </row>
    <row r="618" spans="1:15" x14ac:dyDescent="0.25">
      <c r="A618" t="s">
        <v>195</v>
      </c>
      <c r="B618" t="s">
        <v>819</v>
      </c>
    </row>
    <row r="620" spans="1:15" x14ac:dyDescent="0.25">
      <c r="A620" t="s">
        <v>1296</v>
      </c>
      <c r="B620" t="s">
        <v>48</v>
      </c>
    </row>
    <row r="621" spans="1:15" x14ac:dyDescent="0.25">
      <c r="A621" t="s">
        <v>589</v>
      </c>
      <c r="B621" t="s">
        <v>590</v>
      </c>
    </row>
    <row r="622" spans="1:15" x14ac:dyDescent="0.25">
      <c r="A622" t="s">
        <v>51</v>
      </c>
      <c r="B622" t="s">
        <v>1297</v>
      </c>
      <c r="C622" t="s">
        <v>557</v>
      </c>
      <c r="D622" t="s">
        <v>276</v>
      </c>
      <c r="E622">
        <v>25</v>
      </c>
      <c r="F622">
        <v>69</v>
      </c>
      <c r="G622">
        <v>19</v>
      </c>
      <c r="H622">
        <v>13</v>
      </c>
      <c r="I622">
        <v>31</v>
      </c>
      <c r="J622">
        <v>44</v>
      </c>
      <c r="K622">
        <v>38</v>
      </c>
      <c r="L622">
        <v>31</v>
      </c>
      <c r="M622" t="s">
        <v>106</v>
      </c>
      <c r="N622">
        <v>4</v>
      </c>
      <c r="O622" t="s">
        <v>134</v>
      </c>
    </row>
    <row r="623" spans="1:15" x14ac:dyDescent="0.25">
      <c r="A623" t="s">
        <v>57</v>
      </c>
      <c r="B623" t="s">
        <v>1298</v>
      </c>
      <c r="C623" t="s">
        <v>372</v>
      </c>
      <c r="D623" t="s">
        <v>285</v>
      </c>
      <c r="E623">
        <v>25</v>
      </c>
      <c r="F623">
        <v>69</v>
      </c>
      <c r="G623">
        <v>13</v>
      </c>
      <c r="H623">
        <v>13</v>
      </c>
      <c r="I623">
        <v>44</v>
      </c>
      <c r="J623">
        <v>38</v>
      </c>
      <c r="K623">
        <v>31</v>
      </c>
      <c r="L623">
        <v>38</v>
      </c>
      <c r="M623" t="s">
        <v>55</v>
      </c>
      <c r="N623">
        <v>2</v>
      </c>
      <c r="O623" t="s">
        <v>514</v>
      </c>
    </row>
    <row r="624" spans="1:15" x14ac:dyDescent="0.25">
      <c r="A624" t="s">
        <v>61</v>
      </c>
      <c r="B624" t="s">
        <v>1299</v>
      </c>
      <c r="C624" t="s">
        <v>437</v>
      </c>
      <c r="D624" t="s">
        <v>265</v>
      </c>
      <c r="E624">
        <v>38</v>
      </c>
      <c r="F624">
        <v>69</v>
      </c>
      <c r="G624">
        <v>50</v>
      </c>
      <c r="H624">
        <v>38</v>
      </c>
      <c r="I624">
        <v>50</v>
      </c>
      <c r="J624">
        <v>38</v>
      </c>
      <c r="K624" t="s">
        <v>289</v>
      </c>
      <c r="L624">
        <v>3</v>
      </c>
      <c r="M624">
        <v>6</v>
      </c>
      <c r="N624" t="s">
        <v>514</v>
      </c>
    </row>
    <row r="625" spans="1:14" x14ac:dyDescent="0.25">
      <c r="A625" t="s">
        <v>67</v>
      </c>
      <c r="B625" t="s">
        <v>1300</v>
      </c>
      <c r="C625" t="s">
        <v>563</v>
      </c>
      <c r="D625" t="s">
        <v>225</v>
      </c>
      <c r="E625">
        <v>38</v>
      </c>
      <c r="F625">
        <v>69</v>
      </c>
      <c r="G625">
        <v>44</v>
      </c>
      <c r="H625">
        <v>13</v>
      </c>
      <c r="I625">
        <v>50</v>
      </c>
      <c r="J625">
        <v>56</v>
      </c>
      <c r="K625" t="s">
        <v>201</v>
      </c>
      <c r="L625">
        <v>4</v>
      </c>
      <c r="M625">
        <v>9</v>
      </c>
      <c r="N625" t="s">
        <v>517</v>
      </c>
    </row>
    <row r="626" spans="1:14" x14ac:dyDescent="0.25">
      <c r="A626" t="s">
        <v>73</v>
      </c>
      <c r="B626" t="s">
        <v>1301</v>
      </c>
      <c r="C626" t="s">
        <v>609</v>
      </c>
      <c r="D626" t="s">
        <v>421</v>
      </c>
      <c r="E626">
        <v>38</v>
      </c>
      <c r="F626">
        <v>69</v>
      </c>
      <c r="G626">
        <v>38</v>
      </c>
      <c r="H626">
        <v>38</v>
      </c>
      <c r="I626">
        <v>50</v>
      </c>
      <c r="J626">
        <v>25</v>
      </c>
      <c r="K626" t="s">
        <v>469</v>
      </c>
      <c r="L626">
        <v>1</v>
      </c>
      <c r="M626">
        <v>3</v>
      </c>
      <c r="N626" t="s">
        <v>134</v>
      </c>
    </row>
    <row r="627" spans="1:14" x14ac:dyDescent="0.25">
      <c r="A627" t="s">
        <v>78</v>
      </c>
      <c r="B627" t="s">
        <v>1302</v>
      </c>
      <c r="C627" t="s">
        <v>246</v>
      </c>
      <c r="D627" t="s">
        <v>477</v>
      </c>
      <c r="E627">
        <v>44</v>
      </c>
      <c r="F627">
        <v>69</v>
      </c>
      <c r="G627">
        <v>38</v>
      </c>
      <c r="H627">
        <v>25</v>
      </c>
      <c r="I627">
        <v>50</v>
      </c>
      <c r="J627">
        <v>31</v>
      </c>
      <c r="K627" t="s">
        <v>469</v>
      </c>
      <c r="L627">
        <v>2</v>
      </c>
      <c r="M627">
        <v>5</v>
      </c>
      <c r="N627" t="s">
        <v>134</v>
      </c>
    </row>
    <row r="628" spans="1:14" x14ac:dyDescent="0.25">
      <c r="A628" t="s">
        <v>82</v>
      </c>
      <c r="B628" t="s">
        <v>1303</v>
      </c>
      <c r="C628" t="s">
        <v>541</v>
      </c>
      <c r="D628" t="s">
        <v>519</v>
      </c>
      <c r="E628">
        <v>25</v>
      </c>
      <c r="F628">
        <v>69</v>
      </c>
      <c r="G628">
        <v>19</v>
      </c>
      <c r="H628">
        <v>13</v>
      </c>
      <c r="I628">
        <v>50</v>
      </c>
      <c r="J628">
        <v>69</v>
      </c>
      <c r="K628" t="s">
        <v>201</v>
      </c>
      <c r="L628">
        <v>6</v>
      </c>
      <c r="M628">
        <v>8</v>
      </c>
      <c r="N628" t="s">
        <v>517</v>
      </c>
    </row>
    <row r="629" spans="1:14" x14ac:dyDescent="0.25">
      <c r="A629" t="s">
        <v>88</v>
      </c>
      <c r="B629" t="s">
        <v>1304</v>
      </c>
      <c r="C629" t="s">
        <v>304</v>
      </c>
      <c r="D629" t="s">
        <v>302</v>
      </c>
      <c r="E629">
        <v>31</v>
      </c>
      <c r="F629">
        <v>69</v>
      </c>
      <c r="G629">
        <v>38</v>
      </c>
      <c r="H629">
        <v>13</v>
      </c>
      <c r="I629">
        <v>50</v>
      </c>
      <c r="J629">
        <v>56</v>
      </c>
      <c r="K629" t="s">
        <v>201</v>
      </c>
      <c r="L629">
        <v>4</v>
      </c>
      <c r="M629">
        <v>9</v>
      </c>
      <c r="N629" t="s">
        <v>514</v>
      </c>
    </row>
    <row r="630" spans="1:14" x14ac:dyDescent="0.25">
      <c r="A630" t="s">
        <v>93</v>
      </c>
      <c r="B630" t="s">
        <v>1305</v>
      </c>
      <c r="C630" t="s">
        <v>524</v>
      </c>
      <c r="D630" t="s">
        <v>64</v>
      </c>
      <c r="E630">
        <v>38</v>
      </c>
      <c r="F630">
        <v>69</v>
      </c>
      <c r="G630">
        <v>38</v>
      </c>
      <c r="H630">
        <v>38</v>
      </c>
      <c r="I630">
        <v>50</v>
      </c>
      <c r="J630">
        <v>25</v>
      </c>
      <c r="K630" t="s">
        <v>77</v>
      </c>
      <c r="L630">
        <v>1</v>
      </c>
      <c r="M630">
        <v>4</v>
      </c>
      <c r="N630" t="s">
        <v>134</v>
      </c>
    </row>
    <row r="631" spans="1:14" x14ac:dyDescent="0.25">
      <c r="A631" t="s">
        <v>97</v>
      </c>
      <c r="B631" t="s">
        <v>1306</v>
      </c>
      <c r="C631" t="s">
        <v>484</v>
      </c>
      <c r="D631" t="s">
        <v>105</v>
      </c>
      <c r="E631">
        <v>25</v>
      </c>
      <c r="F631">
        <v>69</v>
      </c>
      <c r="G631">
        <v>25</v>
      </c>
      <c r="H631">
        <v>13</v>
      </c>
      <c r="I631">
        <v>50</v>
      </c>
      <c r="J631">
        <v>50</v>
      </c>
      <c r="K631" t="s">
        <v>201</v>
      </c>
      <c r="L631">
        <v>3</v>
      </c>
      <c r="M631">
        <v>7</v>
      </c>
      <c r="N631" t="s">
        <v>72</v>
      </c>
    </row>
    <row r="632" spans="1:14" x14ac:dyDescent="0.25">
      <c r="A632" t="s">
        <v>102</v>
      </c>
      <c r="B632" t="s">
        <v>1307</v>
      </c>
      <c r="C632" t="s">
        <v>205</v>
      </c>
      <c r="D632" t="s">
        <v>228</v>
      </c>
      <c r="E632">
        <v>25</v>
      </c>
      <c r="F632">
        <v>69</v>
      </c>
      <c r="G632">
        <v>19</v>
      </c>
      <c r="H632">
        <v>44</v>
      </c>
      <c r="I632">
        <v>50</v>
      </c>
      <c r="J632">
        <v>38</v>
      </c>
      <c r="K632" t="s">
        <v>201</v>
      </c>
      <c r="L632">
        <v>1</v>
      </c>
      <c r="M632">
        <v>5</v>
      </c>
      <c r="N632" t="s">
        <v>134</v>
      </c>
    </row>
    <row r="633" spans="1:14" x14ac:dyDescent="0.25">
      <c r="A633" t="s">
        <v>107</v>
      </c>
      <c r="B633" t="s">
        <v>1308</v>
      </c>
      <c r="C633" t="s">
        <v>264</v>
      </c>
      <c r="D633" t="s">
        <v>100</v>
      </c>
      <c r="E633">
        <v>25</v>
      </c>
      <c r="F633">
        <v>69</v>
      </c>
      <c r="G633">
        <v>19</v>
      </c>
      <c r="H633">
        <v>38</v>
      </c>
      <c r="I633">
        <v>50</v>
      </c>
      <c r="J633">
        <v>25</v>
      </c>
      <c r="K633" t="s">
        <v>201</v>
      </c>
      <c r="L633">
        <v>2</v>
      </c>
      <c r="M633">
        <v>5</v>
      </c>
      <c r="N633" t="s">
        <v>514</v>
      </c>
    </row>
    <row r="634" spans="1:14" x14ac:dyDescent="0.25">
      <c r="A634" t="s">
        <v>111</v>
      </c>
      <c r="B634" t="s">
        <v>1309</v>
      </c>
      <c r="C634" t="s">
        <v>418</v>
      </c>
      <c r="D634" t="s">
        <v>118</v>
      </c>
      <c r="E634">
        <v>25</v>
      </c>
      <c r="F634">
        <v>69</v>
      </c>
      <c r="G634">
        <v>31</v>
      </c>
      <c r="H634">
        <v>38</v>
      </c>
    </row>
    <row r="635" spans="1:14" x14ac:dyDescent="0.25">
      <c r="A635" t="s">
        <v>115</v>
      </c>
      <c r="B635" t="s">
        <v>1310</v>
      </c>
      <c r="C635" t="s">
        <v>530</v>
      </c>
      <c r="D635" t="s">
        <v>529</v>
      </c>
      <c r="E635">
        <v>25</v>
      </c>
      <c r="F635">
        <v>69</v>
      </c>
      <c r="G635">
        <v>25</v>
      </c>
      <c r="H635">
        <v>56</v>
      </c>
    </row>
    <row r="636" spans="1:14" x14ac:dyDescent="0.25">
      <c r="A636" t="s">
        <v>119</v>
      </c>
      <c r="B636" t="s">
        <v>1311</v>
      </c>
      <c r="C636" t="s">
        <v>618</v>
      </c>
      <c r="D636" t="s">
        <v>439</v>
      </c>
      <c r="E636">
        <v>25</v>
      </c>
      <c r="F636">
        <v>69</v>
      </c>
      <c r="G636">
        <v>31</v>
      </c>
      <c r="H636">
        <v>38</v>
      </c>
    </row>
    <row r="637" spans="1:14" x14ac:dyDescent="0.25">
      <c r="A637" t="s">
        <v>123</v>
      </c>
      <c r="B637" t="s">
        <v>1312</v>
      </c>
      <c r="C637" t="s">
        <v>593</v>
      </c>
      <c r="D637" t="s">
        <v>114</v>
      </c>
      <c r="E637">
        <v>25</v>
      </c>
      <c r="F637">
        <v>69</v>
      </c>
      <c r="G637">
        <v>50</v>
      </c>
      <c r="H637">
        <v>63</v>
      </c>
    </row>
    <row r="638" spans="1:14" x14ac:dyDescent="0.25">
      <c r="A638" t="s">
        <v>127</v>
      </c>
      <c r="B638" t="s">
        <v>1313</v>
      </c>
      <c r="C638" t="s">
        <v>233</v>
      </c>
      <c r="D638" t="s">
        <v>310</v>
      </c>
      <c r="E638">
        <v>25</v>
      </c>
      <c r="F638">
        <v>69</v>
      </c>
      <c r="G638">
        <v>25</v>
      </c>
      <c r="H638">
        <v>56</v>
      </c>
    </row>
    <row r="639" spans="1:14" x14ac:dyDescent="0.25">
      <c r="A639" t="s">
        <v>131</v>
      </c>
      <c r="B639" t="s">
        <v>1314</v>
      </c>
      <c r="C639" t="s">
        <v>801</v>
      </c>
      <c r="D639" t="s">
        <v>389</v>
      </c>
      <c r="E639">
        <v>25</v>
      </c>
      <c r="F639">
        <v>31</v>
      </c>
      <c r="G639">
        <v>38</v>
      </c>
      <c r="H639">
        <v>50</v>
      </c>
      <c r="I639">
        <v>19</v>
      </c>
      <c r="J639">
        <v>50</v>
      </c>
      <c r="K639" t="s">
        <v>147</v>
      </c>
      <c r="L639" t="s">
        <v>518</v>
      </c>
    </row>
    <row r="640" spans="1:14" x14ac:dyDescent="0.25">
      <c r="A640" t="s">
        <v>135</v>
      </c>
      <c r="B640" t="s">
        <v>1315</v>
      </c>
      <c r="C640" t="s">
        <v>113</v>
      </c>
      <c r="D640" t="s">
        <v>377</v>
      </c>
      <c r="E640">
        <v>25</v>
      </c>
      <c r="F640">
        <v>31</v>
      </c>
      <c r="G640">
        <v>38</v>
      </c>
      <c r="H640">
        <v>44</v>
      </c>
      <c r="I640">
        <v>19</v>
      </c>
      <c r="J640">
        <v>44</v>
      </c>
      <c r="K640" t="s">
        <v>289</v>
      </c>
      <c r="L640" t="s">
        <v>518</v>
      </c>
    </row>
    <row r="641" spans="1:12" x14ac:dyDescent="0.25">
      <c r="A641" t="s">
        <v>139</v>
      </c>
      <c r="B641" t="s">
        <v>1316</v>
      </c>
      <c r="C641" t="s">
        <v>569</v>
      </c>
      <c r="D641" t="s">
        <v>133</v>
      </c>
      <c r="E641">
        <v>31</v>
      </c>
      <c r="F641">
        <v>44</v>
      </c>
      <c r="G641">
        <v>50</v>
      </c>
      <c r="H641">
        <v>56</v>
      </c>
      <c r="I641">
        <v>19</v>
      </c>
      <c r="J641">
        <v>56</v>
      </c>
      <c r="K641" t="s">
        <v>1017</v>
      </c>
      <c r="L641" t="s">
        <v>514</v>
      </c>
    </row>
    <row r="642" spans="1:12" x14ac:dyDescent="0.25">
      <c r="A642" t="s">
        <v>143</v>
      </c>
      <c r="B642" t="s">
        <v>1317</v>
      </c>
      <c r="C642" t="s">
        <v>522</v>
      </c>
      <c r="D642" t="s">
        <v>146</v>
      </c>
      <c r="E642">
        <v>31</v>
      </c>
      <c r="F642">
        <v>44</v>
      </c>
      <c r="G642">
        <v>56</v>
      </c>
      <c r="H642">
        <v>63</v>
      </c>
      <c r="I642">
        <v>19</v>
      </c>
      <c r="J642">
        <v>63</v>
      </c>
      <c r="K642" t="s">
        <v>1056</v>
      </c>
      <c r="L642" t="s">
        <v>207</v>
      </c>
    </row>
    <row r="643" spans="1:12" x14ac:dyDescent="0.25">
      <c r="A643" t="s">
        <v>149</v>
      </c>
      <c r="B643" t="s">
        <v>1318</v>
      </c>
      <c r="C643" t="s">
        <v>376</v>
      </c>
      <c r="D643" t="s">
        <v>231</v>
      </c>
      <c r="E643">
        <v>25</v>
      </c>
      <c r="F643">
        <v>31</v>
      </c>
      <c r="G643">
        <v>38</v>
      </c>
      <c r="H643">
        <v>31</v>
      </c>
      <c r="I643">
        <v>31</v>
      </c>
      <c r="J643">
        <v>44</v>
      </c>
      <c r="K643" t="s">
        <v>526</v>
      </c>
      <c r="L643" t="s">
        <v>532</v>
      </c>
    </row>
    <row r="644" spans="1:12" x14ac:dyDescent="0.25">
      <c r="A644" t="s">
        <v>154</v>
      </c>
      <c r="B644" t="s">
        <v>1319</v>
      </c>
      <c r="C644" t="s">
        <v>267</v>
      </c>
      <c r="D644" t="s">
        <v>157</v>
      </c>
      <c r="E644">
        <v>25</v>
      </c>
      <c r="F644">
        <v>31</v>
      </c>
      <c r="G644">
        <v>31</v>
      </c>
      <c r="H644">
        <v>38</v>
      </c>
      <c r="I644">
        <v>19</v>
      </c>
      <c r="J644">
        <v>38</v>
      </c>
      <c r="K644" t="s">
        <v>289</v>
      </c>
      <c r="L644" t="s">
        <v>527</v>
      </c>
    </row>
    <row r="645" spans="1:12" x14ac:dyDescent="0.25">
      <c r="A645" t="s">
        <v>160</v>
      </c>
      <c r="B645" t="s">
        <v>1320</v>
      </c>
      <c r="C645" t="s">
        <v>287</v>
      </c>
      <c r="D645" t="s">
        <v>328</v>
      </c>
      <c r="E645">
        <v>25</v>
      </c>
      <c r="F645">
        <v>31</v>
      </c>
      <c r="G645">
        <v>31</v>
      </c>
      <c r="H645">
        <v>38</v>
      </c>
      <c r="I645">
        <v>31</v>
      </c>
      <c r="J645">
        <v>44</v>
      </c>
      <c r="K645" t="s">
        <v>526</v>
      </c>
      <c r="L645" t="s">
        <v>299</v>
      </c>
    </row>
    <row r="646" spans="1:12" x14ac:dyDescent="0.25">
      <c r="A646" t="s">
        <v>164</v>
      </c>
      <c r="B646" t="s">
        <v>1321</v>
      </c>
      <c r="C646" t="s">
        <v>209</v>
      </c>
      <c r="D646" t="s">
        <v>268</v>
      </c>
      <c r="E646">
        <v>25</v>
      </c>
      <c r="F646">
        <v>31</v>
      </c>
      <c r="G646">
        <v>38</v>
      </c>
      <c r="H646">
        <v>19</v>
      </c>
      <c r="I646">
        <v>50</v>
      </c>
      <c r="J646">
        <v>31</v>
      </c>
      <c r="K646" t="s">
        <v>201</v>
      </c>
      <c r="L646" t="s">
        <v>719</v>
      </c>
    </row>
    <row r="647" spans="1:12" x14ac:dyDescent="0.25">
      <c r="A647" t="s">
        <v>170</v>
      </c>
      <c r="B647" t="s">
        <v>1322</v>
      </c>
      <c r="C647" t="s">
        <v>365</v>
      </c>
      <c r="D647" t="s">
        <v>173</v>
      </c>
      <c r="E647">
        <v>25</v>
      </c>
      <c r="F647">
        <v>31</v>
      </c>
      <c r="G647">
        <v>31</v>
      </c>
      <c r="H647">
        <v>38</v>
      </c>
      <c r="I647">
        <v>44</v>
      </c>
      <c r="J647">
        <v>44</v>
      </c>
      <c r="K647" t="s">
        <v>289</v>
      </c>
      <c r="L647" t="s">
        <v>169</v>
      </c>
    </row>
    <row r="648" spans="1:12" x14ac:dyDescent="0.25">
      <c r="A648" t="s">
        <v>174</v>
      </c>
      <c r="B648" t="s">
        <v>1323</v>
      </c>
      <c r="C648" t="s">
        <v>446</v>
      </c>
      <c r="D648" t="s">
        <v>602</v>
      </c>
      <c r="E648">
        <v>69</v>
      </c>
      <c r="F648">
        <v>31</v>
      </c>
      <c r="G648">
        <v>44</v>
      </c>
      <c r="H648">
        <v>44</v>
      </c>
      <c r="I648">
        <v>56</v>
      </c>
      <c r="J648">
        <v>44</v>
      </c>
      <c r="K648" t="s">
        <v>201</v>
      </c>
      <c r="L648" t="s">
        <v>1324</v>
      </c>
    </row>
    <row r="649" spans="1:12" x14ac:dyDescent="0.25">
      <c r="A649" t="s">
        <v>178</v>
      </c>
      <c r="B649" t="s">
        <v>1325</v>
      </c>
      <c r="C649" t="s">
        <v>522</v>
      </c>
      <c r="D649" t="s">
        <v>181</v>
      </c>
      <c r="E649">
        <v>38</v>
      </c>
      <c r="F649">
        <v>44</v>
      </c>
      <c r="G649">
        <v>56</v>
      </c>
      <c r="H649">
        <v>56</v>
      </c>
      <c r="I649">
        <v>56</v>
      </c>
      <c r="J649">
        <v>69</v>
      </c>
      <c r="K649" t="s">
        <v>201</v>
      </c>
      <c r="L649" t="s">
        <v>913</v>
      </c>
    </row>
    <row r="650" spans="1:12" x14ac:dyDescent="0.25">
      <c r="A650" t="s">
        <v>183</v>
      </c>
      <c r="B650" t="s">
        <v>1326</v>
      </c>
      <c r="C650" t="s">
        <v>156</v>
      </c>
      <c r="D650" t="s">
        <v>579</v>
      </c>
      <c r="E650">
        <v>56</v>
      </c>
      <c r="F650">
        <v>81</v>
      </c>
      <c r="G650">
        <v>81</v>
      </c>
      <c r="H650">
        <v>31</v>
      </c>
      <c r="I650">
        <v>19</v>
      </c>
      <c r="J650">
        <v>56</v>
      </c>
      <c r="K650" t="s">
        <v>752</v>
      </c>
    </row>
    <row r="651" spans="1:12" x14ac:dyDescent="0.25">
      <c r="A651" t="s">
        <v>188</v>
      </c>
      <c r="B651" t="s">
        <v>1327</v>
      </c>
      <c r="C651" t="s">
        <v>580</v>
      </c>
      <c r="D651" t="s">
        <v>585</v>
      </c>
      <c r="E651">
        <v>25</v>
      </c>
      <c r="F651">
        <v>56</v>
      </c>
      <c r="G651">
        <v>44</v>
      </c>
      <c r="H651">
        <v>31</v>
      </c>
      <c r="I651">
        <v>75</v>
      </c>
      <c r="J651">
        <v>81</v>
      </c>
      <c r="K651" t="s">
        <v>582</v>
      </c>
    </row>
    <row r="652" spans="1:12" x14ac:dyDescent="0.25">
      <c r="A652" t="s">
        <v>193</v>
      </c>
      <c r="B652" t="s">
        <v>194</v>
      </c>
    </row>
    <row r="653" spans="1:12" x14ac:dyDescent="0.25">
      <c r="A653" t="s">
        <v>195</v>
      </c>
      <c r="B653" t="s">
        <v>194</v>
      </c>
    </row>
    <row r="655" spans="1:12" x14ac:dyDescent="0.25">
      <c r="A655" t="s">
        <v>1328</v>
      </c>
      <c r="B655" t="s">
        <v>48</v>
      </c>
    </row>
    <row r="656" spans="1:12" x14ac:dyDescent="0.25">
      <c r="A656" t="s">
        <v>1329</v>
      </c>
      <c r="B656" t="s">
        <v>1330</v>
      </c>
    </row>
    <row r="657" spans="1:15" x14ac:dyDescent="0.25">
      <c r="A657" t="s">
        <v>51</v>
      </c>
      <c r="B657" t="s">
        <v>1331</v>
      </c>
      <c r="C657" t="s">
        <v>515</v>
      </c>
      <c r="D657" t="s">
        <v>516</v>
      </c>
      <c r="E657">
        <v>25</v>
      </c>
      <c r="F657">
        <v>69</v>
      </c>
      <c r="G657">
        <v>13</v>
      </c>
      <c r="H657">
        <v>13</v>
      </c>
      <c r="I657">
        <v>50</v>
      </c>
      <c r="J657">
        <v>44</v>
      </c>
      <c r="K657">
        <v>50</v>
      </c>
      <c r="L657">
        <v>50</v>
      </c>
      <c r="M657" t="s">
        <v>77</v>
      </c>
      <c r="N657">
        <v>5</v>
      </c>
      <c r="O657" t="s">
        <v>514</v>
      </c>
    </row>
    <row r="658" spans="1:15" x14ac:dyDescent="0.25">
      <c r="A658" t="s">
        <v>57</v>
      </c>
      <c r="B658" t="s">
        <v>1332</v>
      </c>
      <c r="C658" t="s">
        <v>307</v>
      </c>
      <c r="D658" t="s">
        <v>357</v>
      </c>
      <c r="E658">
        <v>25</v>
      </c>
      <c r="F658">
        <v>69</v>
      </c>
      <c r="G658">
        <v>13</v>
      </c>
      <c r="H658">
        <v>13</v>
      </c>
      <c r="I658">
        <v>44</v>
      </c>
      <c r="J658">
        <v>38</v>
      </c>
      <c r="K658">
        <v>31</v>
      </c>
      <c r="L658">
        <v>38</v>
      </c>
      <c r="M658" t="s">
        <v>55</v>
      </c>
      <c r="N658">
        <v>2</v>
      </c>
      <c r="O658" t="s">
        <v>514</v>
      </c>
    </row>
    <row r="659" spans="1:15" x14ac:dyDescent="0.25">
      <c r="A659" t="s">
        <v>61</v>
      </c>
      <c r="B659" t="s">
        <v>1333</v>
      </c>
      <c r="C659" t="s">
        <v>214</v>
      </c>
      <c r="D659" t="s">
        <v>341</v>
      </c>
      <c r="E659">
        <v>38</v>
      </c>
      <c r="F659">
        <v>69</v>
      </c>
      <c r="G659">
        <v>56</v>
      </c>
      <c r="H659">
        <v>31</v>
      </c>
      <c r="I659">
        <v>50</v>
      </c>
      <c r="J659">
        <v>38</v>
      </c>
      <c r="K659" t="s">
        <v>289</v>
      </c>
      <c r="L659">
        <v>3</v>
      </c>
      <c r="M659">
        <v>6</v>
      </c>
      <c r="N659" t="s">
        <v>56</v>
      </c>
    </row>
    <row r="660" spans="1:15" x14ac:dyDescent="0.25">
      <c r="A660" t="s">
        <v>67</v>
      </c>
      <c r="B660" t="s">
        <v>1334</v>
      </c>
      <c r="C660" t="s">
        <v>484</v>
      </c>
      <c r="D660" t="s">
        <v>64</v>
      </c>
      <c r="E660">
        <v>38</v>
      </c>
      <c r="F660">
        <v>69</v>
      </c>
      <c r="G660">
        <v>25</v>
      </c>
      <c r="H660">
        <v>44</v>
      </c>
      <c r="I660">
        <v>50</v>
      </c>
      <c r="J660">
        <v>44</v>
      </c>
      <c r="K660" t="s">
        <v>77</v>
      </c>
      <c r="L660">
        <v>4</v>
      </c>
      <c r="M660">
        <v>6</v>
      </c>
      <c r="N660" t="s">
        <v>527</v>
      </c>
    </row>
    <row r="661" spans="1:15" x14ac:dyDescent="0.25">
      <c r="A661" t="s">
        <v>73</v>
      </c>
      <c r="B661" t="s">
        <v>1335</v>
      </c>
      <c r="C661" t="s">
        <v>316</v>
      </c>
      <c r="D661" t="s">
        <v>215</v>
      </c>
      <c r="E661">
        <v>38</v>
      </c>
      <c r="F661">
        <v>69</v>
      </c>
      <c r="G661">
        <v>38</v>
      </c>
      <c r="H661">
        <v>38</v>
      </c>
      <c r="I661">
        <v>50</v>
      </c>
      <c r="J661">
        <v>44</v>
      </c>
      <c r="K661" t="s">
        <v>469</v>
      </c>
      <c r="L661">
        <v>1</v>
      </c>
      <c r="M661">
        <v>3</v>
      </c>
      <c r="N661" t="s">
        <v>518</v>
      </c>
    </row>
    <row r="662" spans="1:15" x14ac:dyDescent="0.25">
      <c r="A662" t="s">
        <v>78</v>
      </c>
      <c r="B662" t="s">
        <v>1336</v>
      </c>
      <c r="C662" t="s">
        <v>335</v>
      </c>
      <c r="D662" t="s">
        <v>265</v>
      </c>
      <c r="E662">
        <v>38</v>
      </c>
      <c r="F662">
        <v>69</v>
      </c>
      <c r="G662">
        <v>31</v>
      </c>
      <c r="H662">
        <v>38</v>
      </c>
      <c r="I662">
        <v>50</v>
      </c>
      <c r="J662">
        <v>25</v>
      </c>
      <c r="K662" t="s">
        <v>106</v>
      </c>
      <c r="L662">
        <v>1</v>
      </c>
      <c r="M662">
        <v>4</v>
      </c>
      <c r="N662" t="s">
        <v>518</v>
      </c>
    </row>
    <row r="663" spans="1:15" x14ac:dyDescent="0.25">
      <c r="A663" t="s">
        <v>82</v>
      </c>
      <c r="B663" t="s">
        <v>1337</v>
      </c>
      <c r="C663" t="s">
        <v>209</v>
      </c>
      <c r="D663" t="s">
        <v>91</v>
      </c>
      <c r="E663">
        <v>31</v>
      </c>
      <c r="F663">
        <v>69</v>
      </c>
      <c r="G663">
        <v>38</v>
      </c>
      <c r="H663">
        <v>13</v>
      </c>
      <c r="I663">
        <v>50</v>
      </c>
      <c r="J663">
        <v>56</v>
      </c>
      <c r="K663" t="s">
        <v>201</v>
      </c>
      <c r="L663">
        <v>5</v>
      </c>
      <c r="M663">
        <v>7</v>
      </c>
      <c r="N663" t="s">
        <v>517</v>
      </c>
    </row>
    <row r="664" spans="1:15" x14ac:dyDescent="0.25">
      <c r="A664" t="s">
        <v>88</v>
      </c>
      <c r="B664" t="s">
        <v>1338</v>
      </c>
      <c r="C664" t="s">
        <v>267</v>
      </c>
      <c r="D664" t="s">
        <v>110</v>
      </c>
      <c r="E664">
        <v>38</v>
      </c>
      <c r="F664">
        <v>69</v>
      </c>
      <c r="G664">
        <v>44</v>
      </c>
      <c r="H664">
        <v>13</v>
      </c>
      <c r="I664">
        <v>50</v>
      </c>
      <c r="J664">
        <v>50</v>
      </c>
      <c r="K664" t="s">
        <v>201</v>
      </c>
      <c r="L664">
        <v>3</v>
      </c>
      <c r="M664">
        <v>8</v>
      </c>
      <c r="N664" t="s">
        <v>518</v>
      </c>
    </row>
    <row r="665" spans="1:15" x14ac:dyDescent="0.25">
      <c r="A665" t="s">
        <v>93</v>
      </c>
      <c r="B665" t="s">
        <v>1339</v>
      </c>
      <c r="C665" t="s">
        <v>365</v>
      </c>
      <c r="D665" t="s">
        <v>225</v>
      </c>
      <c r="E665">
        <v>25</v>
      </c>
      <c r="F665">
        <v>69</v>
      </c>
      <c r="G665">
        <v>25</v>
      </c>
      <c r="H665">
        <v>13</v>
      </c>
      <c r="I665">
        <v>50</v>
      </c>
      <c r="J665">
        <v>44</v>
      </c>
      <c r="K665" t="s">
        <v>201</v>
      </c>
      <c r="L665">
        <v>4</v>
      </c>
      <c r="M665">
        <v>6</v>
      </c>
      <c r="N665" t="s">
        <v>518</v>
      </c>
    </row>
    <row r="666" spans="1:15" x14ac:dyDescent="0.25">
      <c r="A666" t="s">
        <v>97</v>
      </c>
      <c r="B666" t="s">
        <v>615</v>
      </c>
      <c r="C666" t="s">
        <v>398</v>
      </c>
      <c r="D666" t="s">
        <v>302</v>
      </c>
      <c r="E666">
        <v>31</v>
      </c>
      <c r="F666">
        <v>69</v>
      </c>
      <c r="G666">
        <v>31</v>
      </c>
      <c r="H666">
        <v>13</v>
      </c>
      <c r="I666">
        <v>50</v>
      </c>
      <c r="J666">
        <v>44</v>
      </c>
      <c r="K666" t="s">
        <v>201</v>
      </c>
      <c r="L666">
        <v>4</v>
      </c>
      <c r="M666">
        <v>7</v>
      </c>
      <c r="N666" t="s">
        <v>518</v>
      </c>
    </row>
    <row r="667" spans="1:15" x14ac:dyDescent="0.25">
      <c r="A667" t="s">
        <v>102</v>
      </c>
      <c r="B667" t="s">
        <v>1340</v>
      </c>
      <c r="C667" t="s">
        <v>109</v>
      </c>
      <c r="D667" t="s">
        <v>105</v>
      </c>
      <c r="E667">
        <v>25</v>
      </c>
      <c r="F667">
        <v>69</v>
      </c>
      <c r="G667">
        <v>44</v>
      </c>
      <c r="H667">
        <v>69</v>
      </c>
      <c r="I667">
        <v>50</v>
      </c>
      <c r="J667">
        <v>69</v>
      </c>
      <c r="K667" t="s">
        <v>201</v>
      </c>
      <c r="L667">
        <v>7</v>
      </c>
      <c r="M667">
        <v>7</v>
      </c>
      <c r="N667" t="s">
        <v>517</v>
      </c>
    </row>
    <row r="668" spans="1:15" x14ac:dyDescent="0.25">
      <c r="A668" t="s">
        <v>107</v>
      </c>
      <c r="B668" t="s">
        <v>1341</v>
      </c>
      <c r="C668" t="s">
        <v>113</v>
      </c>
      <c r="D668" t="s">
        <v>228</v>
      </c>
      <c r="E668">
        <v>25</v>
      </c>
      <c r="F668">
        <v>69</v>
      </c>
      <c r="G668">
        <v>19</v>
      </c>
      <c r="H668">
        <v>56</v>
      </c>
      <c r="I668">
        <v>50</v>
      </c>
      <c r="J668">
        <v>31</v>
      </c>
      <c r="K668" t="s">
        <v>201</v>
      </c>
      <c r="L668">
        <v>2</v>
      </c>
      <c r="M668">
        <v>6</v>
      </c>
      <c r="N668" t="s">
        <v>518</v>
      </c>
    </row>
    <row r="669" spans="1:15" x14ac:dyDescent="0.25">
      <c r="A669" t="s">
        <v>111</v>
      </c>
      <c r="B669" t="s">
        <v>1342</v>
      </c>
      <c r="C669" t="s">
        <v>975</v>
      </c>
      <c r="D669" t="s">
        <v>231</v>
      </c>
      <c r="E669">
        <v>25</v>
      </c>
      <c r="F669">
        <v>69</v>
      </c>
      <c r="G669">
        <v>38</v>
      </c>
      <c r="H669">
        <v>38</v>
      </c>
    </row>
    <row r="670" spans="1:15" x14ac:dyDescent="0.25">
      <c r="A670" t="s">
        <v>115</v>
      </c>
      <c r="B670" t="s">
        <v>1343</v>
      </c>
      <c r="C670" t="s">
        <v>492</v>
      </c>
      <c r="D670" t="s">
        <v>381</v>
      </c>
      <c r="E670">
        <v>25</v>
      </c>
      <c r="F670">
        <v>69</v>
      </c>
      <c r="G670">
        <v>31</v>
      </c>
      <c r="H670">
        <v>50</v>
      </c>
    </row>
    <row r="671" spans="1:15" x14ac:dyDescent="0.25">
      <c r="A671" t="s">
        <v>119</v>
      </c>
      <c r="B671" t="s">
        <v>1344</v>
      </c>
      <c r="C671" t="s">
        <v>533</v>
      </c>
      <c r="D671" t="s">
        <v>114</v>
      </c>
      <c r="E671">
        <v>25</v>
      </c>
      <c r="F671">
        <v>69</v>
      </c>
      <c r="G671">
        <v>31</v>
      </c>
      <c r="H671">
        <v>44</v>
      </c>
    </row>
    <row r="672" spans="1:15" x14ac:dyDescent="0.25">
      <c r="A672" t="s">
        <v>123</v>
      </c>
      <c r="B672" t="s">
        <v>1345</v>
      </c>
      <c r="C672" t="s">
        <v>156</v>
      </c>
      <c r="D672" t="s">
        <v>377</v>
      </c>
      <c r="E672">
        <v>25</v>
      </c>
      <c r="F672">
        <v>69</v>
      </c>
      <c r="G672">
        <v>19</v>
      </c>
      <c r="H672">
        <v>56</v>
      </c>
    </row>
    <row r="673" spans="1:12" x14ac:dyDescent="0.25">
      <c r="A673" t="s">
        <v>127</v>
      </c>
      <c r="B673" t="s">
        <v>1346</v>
      </c>
      <c r="C673" t="s">
        <v>569</v>
      </c>
      <c r="D673" t="s">
        <v>439</v>
      </c>
      <c r="E673">
        <v>25</v>
      </c>
      <c r="F673">
        <v>69</v>
      </c>
      <c r="G673">
        <v>25</v>
      </c>
      <c r="H673">
        <v>75</v>
      </c>
    </row>
    <row r="674" spans="1:12" x14ac:dyDescent="0.25">
      <c r="A674" t="s">
        <v>131</v>
      </c>
      <c r="B674" t="s">
        <v>1347</v>
      </c>
      <c r="C674" t="s">
        <v>205</v>
      </c>
      <c r="D674" t="s">
        <v>336</v>
      </c>
      <c r="E674">
        <v>25</v>
      </c>
      <c r="F674">
        <v>31</v>
      </c>
      <c r="G674">
        <v>38</v>
      </c>
      <c r="H674">
        <v>50</v>
      </c>
      <c r="I674">
        <v>19</v>
      </c>
      <c r="J674">
        <v>56</v>
      </c>
      <c r="K674" t="s">
        <v>916</v>
      </c>
      <c r="L674" t="s">
        <v>514</v>
      </c>
    </row>
    <row r="675" spans="1:12" x14ac:dyDescent="0.25">
      <c r="A675" t="s">
        <v>135</v>
      </c>
      <c r="B675" t="s">
        <v>1348</v>
      </c>
      <c r="C675" t="s">
        <v>379</v>
      </c>
      <c r="D675" t="s">
        <v>239</v>
      </c>
      <c r="E675">
        <v>25</v>
      </c>
      <c r="F675">
        <v>38</v>
      </c>
      <c r="G675">
        <v>44</v>
      </c>
      <c r="H675">
        <v>50</v>
      </c>
      <c r="I675">
        <v>19</v>
      </c>
      <c r="J675">
        <v>50</v>
      </c>
      <c r="K675" t="s">
        <v>391</v>
      </c>
      <c r="L675" t="s">
        <v>514</v>
      </c>
    </row>
    <row r="676" spans="1:12" x14ac:dyDescent="0.25">
      <c r="A676" t="s">
        <v>139</v>
      </c>
      <c r="B676" t="s">
        <v>1349</v>
      </c>
      <c r="C676" t="s">
        <v>556</v>
      </c>
      <c r="D676" t="s">
        <v>142</v>
      </c>
      <c r="E676">
        <v>31</v>
      </c>
      <c r="F676">
        <v>38</v>
      </c>
      <c r="G676">
        <v>50</v>
      </c>
      <c r="H676">
        <v>56</v>
      </c>
      <c r="I676">
        <v>19</v>
      </c>
      <c r="J676">
        <v>69</v>
      </c>
      <c r="K676" t="s">
        <v>1017</v>
      </c>
      <c r="L676" t="s">
        <v>514</v>
      </c>
    </row>
    <row r="677" spans="1:12" x14ac:dyDescent="0.25">
      <c r="A677" t="s">
        <v>143</v>
      </c>
      <c r="B677" t="s">
        <v>1350</v>
      </c>
      <c r="C677" t="s">
        <v>556</v>
      </c>
      <c r="D677" t="s">
        <v>118</v>
      </c>
      <c r="E677">
        <v>25</v>
      </c>
      <c r="F677">
        <v>38</v>
      </c>
      <c r="G677">
        <v>44</v>
      </c>
      <c r="H677">
        <v>38</v>
      </c>
      <c r="I677">
        <v>31</v>
      </c>
      <c r="J677">
        <v>44</v>
      </c>
      <c r="K677" t="s">
        <v>269</v>
      </c>
      <c r="L677" t="s">
        <v>87</v>
      </c>
    </row>
    <row r="678" spans="1:12" x14ac:dyDescent="0.25">
      <c r="A678" t="s">
        <v>149</v>
      </c>
      <c r="B678" t="s">
        <v>1351</v>
      </c>
      <c r="C678" t="s">
        <v>338</v>
      </c>
      <c r="D678" t="s">
        <v>146</v>
      </c>
      <c r="E678">
        <v>31</v>
      </c>
      <c r="F678">
        <v>44</v>
      </c>
      <c r="G678">
        <v>50</v>
      </c>
      <c r="H678">
        <v>56</v>
      </c>
      <c r="I678">
        <v>19</v>
      </c>
      <c r="J678">
        <v>56</v>
      </c>
      <c r="K678" t="s">
        <v>289</v>
      </c>
      <c r="L678" t="s">
        <v>207</v>
      </c>
    </row>
    <row r="679" spans="1:12" x14ac:dyDescent="0.25">
      <c r="A679" t="s">
        <v>154</v>
      </c>
      <c r="B679" t="s">
        <v>1352</v>
      </c>
      <c r="C679" t="s">
        <v>598</v>
      </c>
      <c r="D679" t="s">
        <v>163</v>
      </c>
      <c r="E679">
        <v>31</v>
      </c>
      <c r="F679">
        <v>31</v>
      </c>
      <c r="G679">
        <v>50</v>
      </c>
      <c r="H679">
        <v>56</v>
      </c>
      <c r="I679">
        <v>19</v>
      </c>
      <c r="J679">
        <v>69</v>
      </c>
      <c r="K679" t="s">
        <v>1017</v>
      </c>
      <c r="L679" t="s">
        <v>514</v>
      </c>
    </row>
    <row r="680" spans="1:12" x14ac:dyDescent="0.25">
      <c r="A680" t="s">
        <v>160</v>
      </c>
      <c r="B680" t="s">
        <v>1353</v>
      </c>
      <c r="C680" t="s">
        <v>376</v>
      </c>
      <c r="D680" t="s">
        <v>328</v>
      </c>
      <c r="E680">
        <v>25</v>
      </c>
      <c r="F680">
        <v>31</v>
      </c>
      <c r="G680">
        <v>38</v>
      </c>
      <c r="H680">
        <v>38</v>
      </c>
      <c r="I680">
        <v>19</v>
      </c>
      <c r="J680">
        <v>44</v>
      </c>
      <c r="K680" t="s">
        <v>905</v>
      </c>
      <c r="L680" t="s">
        <v>207</v>
      </c>
    </row>
    <row r="681" spans="1:12" x14ac:dyDescent="0.25">
      <c r="A681" t="s">
        <v>164</v>
      </c>
      <c r="B681" t="s">
        <v>1354</v>
      </c>
      <c r="C681" t="s">
        <v>145</v>
      </c>
      <c r="D681" t="s">
        <v>206</v>
      </c>
      <c r="E681">
        <v>38</v>
      </c>
      <c r="F681">
        <v>50</v>
      </c>
      <c r="G681">
        <v>63</v>
      </c>
      <c r="H681">
        <v>50</v>
      </c>
      <c r="I681">
        <v>44</v>
      </c>
      <c r="J681">
        <v>50</v>
      </c>
      <c r="K681" t="s">
        <v>55</v>
      </c>
      <c r="L681" t="s">
        <v>169</v>
      </c>
    </row>
    <row r="682" spans="1:12" x14ac:dyDescent="0.25">
      <c r="A682" t="s">
        <v>170</v>
      </c>
      <c r="B682" t="s">
        <v>1355</v>
      </c>
      <c r="C682" t="s">
        <v>367</v>
      </c>
      <c r="D682" t="s">
        <v>81</v>
      </c>
      <c r="E682">
        <v>38</v>
      </c>
      <c r="F682">
        <v>44</v>
      </c>
      <c r="G682">
        <v>56</v>
      </c>
      <c r="H682">
        <v>56</v>
      </c>
      <c r="I682">
        <v>50</v>
      </c>
      <c r="J682">
        <v>63</v>
      </c>
      <c r="K682" t="s">
        <v>55</v>
      </c>
      <c r="L682" t="s">
        <v>1356</v>
      </c>
    </row>
    <row r="683" spans="1:12" x14ac:dyDescent="0.25">
      <c r="A683" t="s">
        <v>174</v>
      </c>
      <c r="B683" t="s">
        <v>1357</v>
      </c>
      <c r="C683" t="s">
        <v>935</v>
      </c>
      <c r="D683" t="s">
        <v>210</v>
      </c>
      <c r="E683">
        <v>31</v>
      </c>
      <c r="F683">
        <v>38</v>
      </c>
      <c r="G683">
        <v>50</v>
      </c>
      <c r="H683">
        <v>56</v>
      </c>
      <c r="I683">
        <v>44</v>
      </c>
      <c r="J683">
        <v>38</v>
      </c>
      <c r="K683" t="s">
        <v>55</v>
      </c>
      <c r="L683" t="s">
        <v>169</v>
      </c>
    </row>
    <row r="684" spans="1:12" x14ac:dyDescent="0.25">
      <c r="A684" t="s">
        <v>178</v>
      </c>
      <c r="B684" t="s">
        <v>1358</v>
      </c>
      <c r="C684" t="s">
        <v>238</v>
      </c>
      <c r="D684" t="s">
        <v>167</v>
      </c>
      <c r="E684">
        <v>31</v>
      </c>
      <c r="F684">
        <v>38</v>
      </c>
      <c r="G684">
        <v>50</v>
      </c>
      <c r="H684">
        <v>50</v>
      </c>
      <c r="I684">
        <v>50</v>
      </c>
      <c r="J684">
        <v>38</v>
      </c>
      <c r="K684" t="s">
        <v>55</v>
      </c>
      <c r="L684" t="s">
        <v>1356</v>
      </c>
    </row>
    <row r="685" spans="1:12" x14ac:dyDescent="0.25">
      <c r="A685" t="s">
        <v>183</v>
      </c>
      <c r="B685" t="s">
        <v>1359</v>
      </c>
      <c r="C685" t="s">
        <v>374</v>
      </c>
      <c r="D685" t="s">
        <v>513</v>
      </c>
      <c r="E685">
        <v>56</v>
      </c>
      <c r="F685">
        <v>81</v>
      </c>
      <c r="G685">
        <v>81</v>
      </c>
      <c r="H685">
        <v>31</v>
      </c>
      <c r="I685">
        <v>44</v>
      </c>
      <c r="J685">
        <v>44</v>
      </c>
      <c r="K685" t="s">
        <v>187</v>
      </c>
    </row>
    <row r="686" spans="1:12" x14ac:dyDescent="0.25">
      <c r="A686" t="s">
        <v>188</v>
      </c>
      <c r="B686" t="s">
        <v>1360</v>
      </c>
      <c r="C686" t="s">
        <v>190</v>
      </c>
      <c r="D686" t="s">
        <v>273</v>
      </c>
      <c r="E686">
        <v>25</v>
      </c>
      <c r="F686">
        <v>56</v>
      </c>
      <c r="G686">
        <v>44</v>
      </c>
      <c r="H686">
        <v>31</v>
      </c>
      <c r="I686">
        <v>56</v>
      </c>
      <c r="J686">
        <v>75</v>
      </c>
      <c r="K686" t="s">
        <v>350</v>
      </c>
    </row>
    <row r="687" spans="1:12" x14ac:dyDescent="0.25">
      <c r="A687" t="s">
        <v>193</v>
      </c>
      <c r="B687" t="s">
        <v>196</v>
      </c>
    </row>
    <row r="688" spans="1:12" x14ac:dyDescent="0.25">
      <c r="A688" t="s">
        <v>195</v>
      </c>
      <c r="B688" t="s">
        <v>411</v>
      </c>
    </row>
    <row r="690" spans="1:15" x14ac:dyDescent="0.25">
      <c r="A690" t="s">
        <v>1361</v>
      </c>
      <c r="B690" t="s">
        <v>48</v>
      </c>
    </row>
    <row r="691" spans="1:15" x14ac:dyDescent="0.25">
      <c r="A691" t="s">
        <v>1362</v>
      </c>
      <c r="B691" t="s">
        <v>1363</v>
      </c>
    </row>
    <row r="692" spans="1:15" x14ac:dyDescent="0.25">
      <c r="A692" t="s">
        <v>51</v>
      </c>
      <c r="B692" t="s">
        <v>1364</v>
      </c>
      <c r="C692" t="s">
        <v>433</v>
      </c>
      <c r="D692" t="s">
        <v>273</v>
      </c>
      <c r="E692">
        <v>25</v>
      </c>
      <c r="F692">
        <v>69</v>
      </c>
      <c r="G692">
        <v>13</v>
      </c>
      <c r="H692">
        <v>13</v>
      </c>
      <c r="I692">
        <v>44</v>
      </c>
      <c r="J692">
        <v>25</v>
      </c>
      <c r="K692">
        <v>56</v>
      </c>
      <c r="L692">
        <v>25</v>
      </c>
      <c r="M692" t="s">
        <v>469</v>
      </c>
      <c r="N692">
        <v>5</v>
      </c>
      <c r="O692" t="s">
        <v>514</v>
      </c>
    </row>
    <row r="693" spans="1:15" x14ac:dyDescent="0.25">
      <c r="A693" t="s">
        <v>57</v>
      </c>
      <c r="B693" t="s">
        <v>1365</v>
      </c>
      <c r="C693" t="s">
        <v>453</v>
      </c>
      <c r="D693" t="s">
        <v>549</v>
      </c>
      <c r="E693">
        <v>25</v>
      </c>
      <c r="F693">
        <v>69</v>
      </c>
      <c r="G693">
        <v>13</v>
      </c>
      <c r="H693">
        <v>13</v>
      </c>
      <c r="I693">
        <v>44</v>
      </c>
      <c r="J693">
        <v>31</v>
      </c>
      <c r="K693">
        <v>31</v>
      </c>
      <c r="L693">
        <v>38</v>
      </c>
      <c r="M693" t="s">
        <v>55</v>
      </c>
      <c r="N693">
        <v>3</v>
      </c>
      <c r="O693" t="s">
        <v>514</v>
      </c>
    </row>
    <row r="694" spans="1:15" x14ac:dyDescent="0.25">
      <c r="A694" t="s">
        <v>61</v>
      </c>
      <c r="B694" t="s">
        <v>1366</v>
      </c>
      <c r="C694" t="s">
        <v>95</v>
      </c>
      <c r="D694" t="s">
        <v>344</v>
      </c>
      <c r="E694">
        <v>44</v>
      </c>
      <c r="F694">
        <v>69</v>
      </c>
      <c r="G694">
        <v>25</v>
      </c>
      <c r="H694">
        <v>94</v>
      </c>
      <c r="I694">
        <v>50</v>
      </c>
      <c r="J694">
        <v>56</v>
      </c>
      <c r="K694" t="s">
        <v>86</v>
      </c>
      <c r="L694">
        <v>5</v>
      </c>
      <c r="M694">
        <v>7</v>
      </c>
      <c r="N694" t="s">
        <v>565</v>
      </c>
    </row>
    <row r="695" spans="1:15" x14ac:dyDescent="0.25">
      <c r="A695" t="s">
        <v>67</v>
      </c>
      <c r="B695" t="s">
        <v>1367</v>
      </c>
      <c r="C695" t="s">
        <v>129</v>
      </c>
      <c r="D695" t="s">
        <v>538</v>
      </c>
      <c r="E695">
        <v>50</v>
      </c>
      <c r="F695">
        <v>69</v>
      </c>
      <c r="G695">
        <v>63</v>
      </c>
      <c r="H695">
        <v>50</v>
      </c>
      <c r="I695">
        <v>50</v>
      </c>
      <c r="J695">
        <v>50</v>
      </c>
      <c r="K695" t="s">
        <v>71</v>
      </c>
      <c r="L695">
        <v>5</v>
      </c>
      <c r="M695">
        <v>8</v>
      </c>
      <c r="N695" t="s">
        <v>207</v>
      </c>
    </row>
    <row r="696" spans="1:15" x14ac:dyDescent="0.25">
      <c r="A696" t="s">
        <v>73</v>
      </c>
      <c r="B696" t="s">
        <v>613</v>
      </c>
      <c r="C696" t="s">
        <v>267</v>
      </c>
      <c r="D696" t="s">
        <v>403</v>
      </c>
      <c r="E696">
        <v>38</v>
      </c>
      <c r="F696">
        <v>69</v>
      </c>
      <c r="G696">
        <v>31</v>
      </c>
      <c r="H696">
        <v>25</v>
      </c>
      <c r="I696">
        <v>50</v>
      </c>
      <c r="J696">
        <v>25</v>
      </c>
      <c r="K696" t="s">
        <v>77</v>
      </c>
      <c r="L696">
        <v>1</v>
      </c>
      <c r="M696">
        <v>5</v>
      </c>
      <c r="N696" t="s">
        <v>134</v>
      </c>
    </row>
    <row r="697" spans="1:15" x14ac:dyDescent="0.25">
      <c r="A697" t="s">
        <v>78</v>
      </c>
      <c r="B697" t="s">
        <v>1368</v>
      </c>
      <c r="C697" t="s">
        <v>260</v>
      </c>
      <c r="D697" t="s">
        <v>341</v>
      </c>
      <c r="E697">
        <v>38</v>
      </c>
      <c r="F697">
        <v>69</v>
      </c>
      <c r="G697">
        <v>56</v>
      </c>
      <c r="H697">
        <v>25</v>
      </c>
      <c r="I697">
        <v>50</v>
      </c>
      <c r="J697">
        <v>38</v>
      </c>
      <c r="K697" t="s">
        <v>106</v>
      </c>
      <c r="L697">
        <v>3</v>
      </c>
      <c r="M697">
        <v>5</v>
      </c>
      <c r="N697" t="s">
        <v>134</v>
      </c>
    </row>
    <row r="698" spans="1:15" x14ac:dyDescent="0.25">
      <c r="A698" t="s">
        <v>82</v>
      </c>
      <c r="B698" t="s">
        <v>1369</v>
      </c>
      <c r="C698" t="s">
        <v>104</v>
      </c>
      <c r="D698" t="s">
        <v>105</v>
      </c>
      <c r="E698">
        <v>31</v>
      </c>
      <c r="F698">
        <v>69</v>
      </c>
      <c r="G698">
        <v>31</v>
      </c>
      <c r="H698">
        <v>13</v>
      </c>
      <c r="I698">
        <v>50</v>
      </c>
      <c r="J698">
        <v>50</v>
      </c>
      <c r="K698" t="s">
        <v>201</v>
      </c>
      <c r="L698">
        <v>5</v>
      </c>
      <c r="M698">
        <v>9</v>
      </c>
      <c r="N698" t="s">
        <v>527</v>
      </c>
    </row>
    <row r="699" spans="1:15" x14ac:dyDescent="0.25">
      <c r="A699" t="s">
        <v>88</v>
      </c>
      <c r="B699" t="s">
        <v>1370</v>
      </c>
      <c r="C699" t="s">
        <v>367</v>
      </c>
      <c r="D699" t="s">
        <v>96</v>
      </c>
      <c r="E699">
        <v>31</v>
      </c>
      <c r="F699">
        <v>69</v>
      </c>
      <c r="G699">
        <v>31</v>
      </c>
      <c r="H699">
        <v>13</v>
      </c>
      <c r="I699">
        <v>50</v>
      </c>
      <c r="J699">
        <v>50</v>
      </c>
      <c r="K699" t="s">
        <v>201</v>
      </c>
      <c r="L699">
        <v>5</v>
      </c>
      <c r="M699">
        <v>9</v>
      </c>
      <c r="N699" t="s">
        <v>72</v>
      </c>
    </row>
    <row r="700" spans="1:15" x14ac:dyDescent="0.25">
      <c r="A700" t="s">
        <v>93</v>
      </c>
      <c r="B700" t="s">
        <v>1371</v>
      </c>
      <c r="C700" t="s">
        <v>533</v>
      </c>
      <c r="D700" t="s">
        <v>110</v>
      </c>
      <c r="E700">
        <v>25</v>
      </c>
      <c r="F700">
        <v>69</v>
      </c>
      <c r="G700">
        <v>19</v>
      </c>
      <c r="H700">
        <v>13</v>
      </c>
      <c r="I700">
        <v>50</v>
      </c>
      <c r="J700">
        <v>44</v>
      </c>
      <c r="K700" t="s">
        <v>201</v>
      </c>
      <c r="L700">
        <v>5</v>
      </c>
      <c r="M700">
        <v>8</v>
      </c>
      <c r="N700" t="s">
        <v>518</v>
      </c>
    </row>
    <row r="701" spans="1:15" x14ac:dyDescent="0.25">
      <c r="A701" t="s">
        <v>97</v>
      </c>
      <c r="B701" t="s">
        <v>1372</v>
      </c>
      <c r="C701" t="s">
        <v>316</v>
      </c>
      <c r="D701" t="s">
        <v>546</v>
      </c>
      <c r="E701">
        <v>25</v>
      </c>
      <c r="F701">
        <v>69</v>
      </c>
      <c r="G701">
        <v>19</v>
      </c>
      <c r="H701">
        <v>13</v>
      </c>
      <c r="I701">
        <v>50</v>
      </c>
      <c r="J701">
        <v>50</v>
      </c>
      <c r="K701" t="s">
        <v>201</v>
      </c>
      <c r="L701">
        <v>4</v>
      </c>
      <c r="M701">
        <v>9</v>
      </c>
      <c r="N701" t="s">
        <v>101</v>
      </c>
    </row>
    <row r="702" spans="1:15" x14ac:dyDescent="0.25">
      <c r="A702" t="s">
        <v>102</v>
      </c>
      <c r="B702" t="s">
        <v>1373</v>
      </c>
      <c r="C702" t="s">
        <v>372</v>
      </c>
      <c r="D702" t="s">
        <v>85</v>
      </c>
      <c r="E702">
        <v>25</v>
      </c>
      <c r="F702">
        <v>69</v>
      </c>
      <c r="G702">
        <v>25</v>
      </c>
      <c r="H702">
        <v>63</v>
      </c>
      <c r="I702">
        <v>50</v>
      </c>
      <c r="J702">
        <v>25</v>
      </c>
      <c r="K702" t="s">
        <v>201</v>
      </c>
      <c r="L702">
        <v>1</v>
      </c>
      <c r="M702">
        <v>9</v>
      </c>
      <c r="N702" t="s">
        <v>514</v>
      </c>
    </row>
    <row r="703" spans="1:15" x14ac:dyDescent="0.25">
      <c r="A703" t="s">
        <v>107</v>
      </c>
      <c r="B703" t="s">
        <v>1374</v>
      </c>
      <c r="C703" t="s">
        <v>356</v>
      </c>
      <c r="D703" t="s">
        <v>302</v>
      </c>
      <c r="E703">
        <v>25</v>
      </c>
      <c r="F703">
        <v>69</v>
      </c>
      <c r="G703">
        <v>19</v>
      </c>
      <c r="H703">
        <v>44</v>
      </c>
      <c r="I703">
        <v>50</v>
      </c>
      <c r="J703">
        <v>31</v>
      </c>
      <c r="K703" t="s">
        <v>201</v>
      </c>
      <c r="L703">
        <v>2</v>
      </c>
      <c r="M703">
        <v>8</v>
      </c>
      <c r="N703" t="s">
        <v>518</v>
      </c>
    </row>
    <row r="704" spans="1:15" x14ac:dyDescent="0.25">
      <c r="A704" t="s">
        <v>111</v>
      </c>
      <c r="B704" t="s">
        <v>1375</v>
      </c>
      <c r="C704" t="s">
        <v>125</v>
      </c>
      <c r="D704" t="s">
        <v>310</v>
      </c>
      <c r="E704">
        <v>25</v>
      </c>
      <c r="F704">
        <v>69</v>
      </c>
      <c r="G704">
        <v>50</v>
      </c>
      <c r="H704">
        <v>63</v>
      </c>
    </row>
    <row r="705" spans="1:12" x14ac:dyDescent="0.25">
      <c r="A705" t="s">
        <v>115</v>
      </c>
      <c r="B705" t="s">
        <v>1376</v>
      </c>
      <c r="C705" t="s">
        <v>575</v>
      </c>
      <c r="D705" t="s">
        <v>236</v>
      </c>
      <c r="E705">
        <v>25</v>
      </c>
      <c r="F705">
        <v>69</v>
      </c>
      <c r="G705">
        <v>44</v>
      </c>
      <c r="H705">
        <v>69</v>
      </c>
    </row>
    <row r="706" spans="1:12" x14ac:dyDescent="0.25">
      <c r="A706" t="s">
        <v>119</v>
      </c>
      <c r="B706" t="s">
        <v>1377</v>
      </c>
      <c r="C706" t="s">
        <v>370</v>
      </c>
      <c r="D706" t="s">
        <v>567</v>
      </c>
      <c r="E706">
        <v>25</v>
      </c>
      <c r="F706">
        <v>69</v>
      </c>
      <c r="G706">
        <v>38</v>
      </c>
      <c r="H706">
        <v>50</v>
      </c>
    </row>
    <row r="707" spans="1:12" x14ac:dyDescent="0.25">
      <c r="A707" t="s">
        <v>123</v>
      </c>
      <c r="B707" t="s">
        <v>1378</v>
      </c>
      <c r="C707" t="s">
        <v>69</v>
      </c>
      <c r="D707" t="s">
        <v>318</v>
      </c>
      <c r="E707">
        <v>25</v>
      </c>
      <c r="F707">
        <v>69</v>
      </c>
      <c r="G707">
        <v>31</v>
      </c>
      <c r="H707">
        <v>50</v>
      </c>
    </row>
    <row r="708" spans="1:12" x14ac:dyDescent="0.25">
      <c r="A708" t="s">
        <v>127</v>
      </c>
      <c r="B708" t="s">
        <v>1379</v>
      </c>
      <c r="C708" t="s">
        <v>553</v>
      </c>
      <c r="D708" t="s">
        <v>133</v>
      </c>
      <c r="E708">
        <v>25</v>
      </c>
      <c r="F708">
        <v>69</v>
      </c>
      <c r="G708">
        <v>31</v>
      </c>
      <c r="H708">
        <v>50</v>
      </c>
    </row>
    <row r="709" spans="1:12" x14ac:dyDescent="0.25">
      <c r="A709" t="s">
        <v>131</v>
      </c>
      <c r="B709" t="s">
        <v>1380</v>
      </c>
      <c r="C709" t="s">
        <v>75</v>
      </c>
      <c r="D709" t="s">
        <v>394</v>
      </c>
      <c r="E709">
        <v>31</v>
      </c>
      <c r="F709">
        <v>44</v>
      </c>
      <c r="G709">
        <v>50</v>
      </c>
      <c r="H709">
        <v>63</v>
      </c>
      <c r="I709">
        <v>44</v>
      </c>
      <c r="J709">
        <v>75</v>
      </c>
      <c r="K709" t="s">
        <v>1056</v>
      </c>
      <c r="L709" t="s">
        <v>514</v>
      </c>
    </row>
    <row r="710" spans="1:12" x14ac:dyDescent="0.25">
      <c r="A710" t="s">
        <v>135</v>
      </c>
      <c r="B710" t="s">
        <v>1381</v>
      </c>
      <c r="C710" t="s">
        <v>614</v>
      </c>
      <c r="D710" t="s">
        <v>389</v>
      </c>
      <c r="E710">
        <v>38</v>
      </c>
      <c r="F710">
        <v>31</v>
      </c>
      <c r="G710">
        <v>19</v>
      </c>
      <c r="H710">
        <v>69</v>
      </c>
      <c r="I710">
        <v>19</v>
      </c>
      <c r="J710">
        <v>56</v>
      </c>
      <c r="K710" t="s">
        <v>320</v>
      </c>
      <c r="L710" t="s">
        <v>514</v>
      </c>
    </row>
    <row r="711" spans="1:12" x14ac:dyDescent="0.25">
      <c r="A711" t="s">
        <v>139</v>
      </c>
      <c r="B711" t="s">
        <v>1382</v>
      </c>
      <c r="C711" t="s">
        <v>609</v>
      </c>
      <c r="D711" t="s">
        <v>332</v>
      </c>
      <c r="E711">
        <v>31</v>
      </c>
      <c r="F711">
        <v>44</v>
      </c>
      <c r="G711">
        <v>50</v>
      </c>
      <c r="H711">
        <v>63</v>
      </c>
      <c r="I711">
        <v>19</v>
      </c>
      <c r="J711">
        <v>69</v>
      </c>
      <c r="K711" t="s">
        <v>1383</v>
      </c>
      <c r="L711" t="s">
        <v>514</v>
      </c>
    </row>
    <row r="712" spans="1:12" x14ac:dyDescent="0.25">
      <c r="A712" t="s">
        <v>143</v>
      </c>
      <c r="B712" t="s">
        <v>1384</v>
      </c>
      <c r="C712" t="s">
        <v>415</v>
      </c>
      <c r="D712" t="s">
        <v>118</v>
      </c>
      <c r="E712">
        <v>25</v>
      </c>
      <c r="F712">
        <v>31</v>
      </c>
      <c r="G712">
        <v>38</v>
      </c>
      <c r="H712">
        <v>44</v>
      </c>
      <c r="I712">
        <v>31</v>
      </c>
      <c r="J712">
        <v>44</v>
      </c>
      <c r="K712" t="s">
        <v>168</v>
      </c>
      <c r="L712" t="s">
        <v>329</v>
      </c>
    </row>
    <row r="713" spans="1:12" x14ac:dyDescent="0.25">
      <c r="A713" t="s">
        <v>149</v>
      </c>
      <c r="B713" t="s">
        <v>1385</v>
      </c>
      <c r="C713" t="s">
        <v>309</v>
      </c>
      <c r="D713" t="s">
        <v>495</v>
      </c>
      <c r="E713">
        <v>25</v>
      </c>
      <c r="F713">
        <v>31</v>
      </c>
      <c r="G713">
        <v>38</v>
      </c>
      <c r="H713">
        <v>56</v>
      </c>
      <c r="I713">
        <v>19</v>
      </c>
      <c r="J713">
        <v>63</v>
      </c>
      <c r="K713" t="s">
        <v>201</v>
      </c>
      <c r="L713" t="s">
        <v>514</v>
      </c>
    </row>
    <row r="714" spans="1:12" x14ac:dyDescent="0.25">
      <c r="A714" t="s">
        <v>154</v>
      </c>
      <c r="B714" t="s">
        <v>1386</v>
      </c>
      <c r="C714" t="s">
        <v>597</v>
      </c>
      <c r="D714" t="s">
        <v>152</v>
      </c>
      <c r="E714">
        <v>38</v>
      </c>
      <c r="F714">
        <v>50</v>
      </c>
      <c r="G714">
        <v>56</v>
      </c>
      <c r="H714">
        <v>75</v>
      </c>
      <c r="I714">
        <v>19</v>
      </c>
      <c r="J714">
        <v>81</v>
      </c>
      <c r="K714" t="s">
        <v>289</v>
      </c>
      <c r="L714" t="s">
        <v>207</v>
      </c>
    </row>
    <row r="715" spans="1:12" x14ac:dyDescent="0.25">
      <c r="A715" t="s">
        <v>160</v>
      </c>
      <c r="B715" t="s">
        <v>1387</v>
      </c>
      <c r="C715" t="s">
        <v>113</v>
      </c>
      <c r="D715" t="s">
        <v>451</v>
      </c>
      <c r="E715">
        <v>25</v>
      </c>
      <c r="F715">
        <v>31</v>
      </c>
      <c r="G715">
        <v>38</v>
      </c>
      <c r="H715">
        <v>44</v>
      </c>
      <c r="I715">
        <v>31</v>
      </c>
      <c r="J715">
        <v>44</v>
      </c>
      <c r="K715" t="s">
        <v>201</v>
      </c>
      <c r="L715" t="s">
        <v>329</v>
      </c>
    </row>
    <row r="716" spans="1:12" x14ac:dyDescent="0.25">
      <c r="A716" t="s">
        <v>164</v>
      </c>
      <c r="B716" t="s">
        <v>1388</v>
      </c>
      <c r="C716" t="s">
        <v>457</v>
      </c>
      <c r="D716" t="s">
        <v>215</v>
      </c>
      <c r="E716">
        <v>38</v>
      </c>
      <c r="F716">
        <v>44</v>
      </c>
      <c r="G716">
        <v>56</v>
      </c>
      <c r="H716">
        <v>50</v>
      </c>
      <c r="I716">
        <v>69</v>
      </c>
      <c r="J716">
        <v>56</v>
      </c>
      <c r="K716" t="s">
        <v>168</v>
      </c>
      <c r="L716" t="s">
        <v>781</v>
      </c>
    </row>
    <row r="717" spans="1:12" x14ac:dyDescent="0.25">
      <c r="A717" t="s">
        <v>170</v>
      </c>
      <c r="B717" t="s">
        <v>1389</v>
      </c>
      <c r="C717" t="s">
        <v>238</v>
      </c>
      <c r="D717" t="s">
        <v>460</v>
      </c>
      <c r="E717">
        <v>31</v>
      </c>
      <c r="F717">
        <v>38</v>
      </c>
      <c r="G717">
        <v>50</v>
      </c>
      <c r="H717">
        <v>44</v>
      </c>
      <c r="I717">
        <v>63</v>
      </c>
      <c r="J717">
        <v>63</v>
      </c>
      <c r="K717" t="s">
        <v>526</v>
      </c>
      <c r="L717" t="s">
        <v>532</v>
      </c>
    </row>
    <row r="718" spans="1:12" x14ac:dyDescent="0.25">
      <c r="A718" t="s">
        <v>174</v>
      </c>
      <c r="B718" t="s">
        <v>663</v>
      </c>
      <c r="C718" t="s">
        <v>484</v>
      </c>
      <c r="D718" t="s">
        <v>210</v>
      </c>
      <c r="E718">
        <v>38</v>
      </c>
      <c r="F718">
        <v>44</v>
      </c>
      <c r="G718">
        <v>56</v>
      </c>
      <c r="H718">
        <v>50</v>
      </c>
      <c r="I718">
        <v>81</v>
      </c>
      <c r="J718">
        <v>69</v>
      </c>
      <c r="K718" t="s">
        <v>168</v>
      </c>
      <c r="L718" t="s">
        <v>1092</v>
      </c>
    </row>
    <row r="719" spans="1:12" x14ac:dyDescent="0.25">
      <c r="A719" t="s">
        <v>178</v>
      </c>
      <c r="B719" t="s">
        <v>1390</v>
      </c>
      <c r="C719" t="s">
        <v>304</v>
      </c>
      <c r="D719" t="s">
        <v>76</v>
      </c>
      <c r="E719">
        <v>25</v>
      </c>
      <c r="F719">
        <v>31</v>
      </c>
      <c r="G719">
        <v>44</v>
      </c>
      <c r="H719">
        <v>44</v>
      </c>
      <c r="I719">
        <v>56</v>
      </c>
      <c r="J719">
        <v>44</v>
      </c>
      <c r="K719" t="s">
        <v>289</v>
      </c>
      <c r="L719" t="s">
        <v>329</v>
      </c>
    </row>
    <row r="720" spans="1:12" x14ac:dyDescent="0.25">
      <c r="A720" t="s">
        <v>183</v>
      </c>
      <c r="B720" t="s">
        <v>1391</v>
      </c>
      <c r="C720" t="s">
        <v>264</v>
      </c>
      <c r="D720" t="s">
        <v>464</v>
      </c>
      <c r="E720">
        <v>56</v>
      </c>
      <c r="F720">
        <v>81</v>
      </c>
      <c r="G720">
        <v>81</v>
      </c>
      <c r="H720">
        <v>31</v>
      </c>
      <c r="I720">
        <v>38</v>
      </c>
      <c r="J720">
        <v>50</v>
      </c>
      <c r="K720" t="s">
        <v>187</v>
      </c>
    </row>
    <row r="721" spans="1:15" x14ac:dyDescent="0.25">
      <c r="A721" t="s">
        <v>188</v>
      </c>
      <c r="B721" t="s">
        <v>1392</v>
      </c>
      <c r="C721" t="s">
        <v>657</v>
      </c>
      <c r="D721" t="s">
        <v>516</v>
      </c>
      <c r="E721">
        <v>25</v>
      </c>
      <c r="F721">
        <v>56</v>
      </c>
      <c r="G721">
        <v>44</v>
      </c>
      <c r="H721">
        <v>31</v>
      </c>
      <c r="I721">
        <v>31</v>
      </c>
      <c r="J721">
        <v>25</v>
      </c>
      <c r="K721" t="s">
        <v>192</v>
      </c>
    </row>
    <row r="722" spans="1:15" x14ac:dyDescent="0.25">
      <c r="A722" t="s">
        <v>193</v>
      </c>
      <c r="B722" t="s">
        <v>194</v>
      </c>
    </row>
    <row r="723" spans="1:15" x14ac:dyDescent="0.25">
      <c r="A723" t="s">
        <v>195</v>
      </c>
      <c r="B723" t="s">
        <v>194</v>
      </c>
    </row>
    <row r="725" spans="1:15" x14ac:dyDescent="0.25">
      <c r="A725" t="s">
        <v>1393</v>
      </c>
      <c r="B725" t="s">
        <v>48</v>
      </c>
    </row>
    <row r="726" spans="1:15" x14ac:dyDescent="0.25">
      <c r="A726" t="s">
        <v>535</v>
      </c>
      <c r="B726" t="s">
        <v>536</v>
      </c>
    </row>
    <row r="727" spans="1:15" x14ac:dyDescent="0.25">
      <c r="A727" t="s">
        <v>51</v>
      </c>
      <c r="B727" t="s">
        <v>1394</v>
      </c>
      <c r="C727" t="s">
        <v>217</v>
      </c>
      <c r="D727" t="s">
        <v>537</v>
      </c>
      <c r="E727">
        <v>25</v>
      </c>
      <c r="F727">
        <v>69</v>
      </c>
      <c r="G727">
        <v>31</v>
      </c>
      <c r="H727">
        <v>13</v>
      </c>
      <c r="I727">
        <v>38</v>
      </c>
      <c r="J727">
        <v>44</v>
      </c>
      <c r="K727">
        <v>31</v>
      </c>
      <c r="L727">
        <v>25</v>
      </c>
      <c r="M727" t="s">
        <v>86</v>
      </c>
      <c r="N727">
        <v>3</v>
      </c>
      <c r="O727" t="s">
        <v>514</v>
      </c>
    </row>
    <row r="728" spans="1:15" x14ac:dyDescent="0.25">
      <c r="A728" t="s">
        <v>57</v>
      </c>
      <c r="B728" t="s">
        <v>1395</v>
      </c>
      <c r="C728" t="s">
        <v>212</v>
      </c>
      <c r="D728" t="s">
        <v>186</v>
      </c>
      <c r="E728">
        <v>25</v>
      </c>
      <c r="F728">
        <v>69</v>
      </c>
      <c r="G728">
        <v>25</v>
      </c>
      <c r="H728">
        <v>13</v>
      </c>
      <c r="I728">
        <v>44</v>
      </c>
      <c r="J728">
        <v>38</v>
      </c>
      <c r="K728">
        <v>31</v>
      </c>
      <c r="L728">
        <v>44</v>
      </c>
      <c r="M728" t="s">
        <v>77</v>
      </c>
      <c r="N728">
        <v>3</v>
      </c>
      <c r="O728" t="s">
        <v>518</v>
      </c>
    </row>
    <row r="729" spans="1:15" x14ac:dyDescent="0.25">
      <c r="A729" t="s">
        <v>61</v>
      </c>
      <c r="B729" t="s">
        <v>1396</v>
      </c>
      <c r="C729" t="s">
        <v>531</v>
      </c>
      <c r="D729" t="s">
        <v>210</v>
      </c>
      <c r="E729">
        <v>38</v>
      </c>
      <c r="F729">
        <v>69</v>
      </c>
      <c r="G729">
        <v>69</v>
      </c>
      <c r="H729">
        <v>25</v>
      </c>
      <c r="I729">
        <v>69</v>
      </c>
      <c r="J729">
        <v>44</v>
      </c>
      <c r="K729" t="s">
        <v>920</v>
      </c>
      <c r="L729">
        <v>3</v>
      </c>
      <c r="M729">
        <v>8</v>
      </c>
      <c r="N729" t="s">
        <v>72</v>
      </c>
    </row>
    <row r="730" spans="1:15" x14ac:dyDescent="0.25">
      <c r="A730" t="s">
        <v>67</v>
      </c>
      <c r="B730" t="s">
        <v>1397</v>
      </c>
      <c r="C730" t="s">
        <v>145</v>
      </c>
      <c r="D730" t="s">
        <v>91</v>
      </c>
      <c r="E730">
        <v>25</v>
      </c>
      <c r="F730">
        <v>69</v>
      </c>
      <c r="G730">
        <v>19</v>
      </c>
      <c r="H730">
        <v>13</v>
      </c>
      <c r="I730">
        <v>50</v>
      </c>
      <c r="J730">
        <v>50</v>
      </c>
      <c r="K730" t="s">
        <v>201</v>
      </c>
      <c r="L730">
        <v>4</v>
      </c>
      <c r="M730">
        <v>7</v>
      </c>
      <c r="N730" t="s">
        <v>101</v>
      </c>
    </row>
    <row r="731" spans="1:15" x14ac:dyDescent="0.25">
      <c r="A731" t="s">
        <v>73</v>
      </c>
      <c r="B731" t="s">
        <v>1398</v>
      </c>
      <c r="C731" t="s">
        <v>574</v>
      </c>
      <c r="D731" t="s">
        <v>64</v>
      </c>
      <c r="E731">
        <v>44</v>
      </c>
      <c r="F731">
        <v>69</v>
      </c>
      <c r="G731">
        <v>31</v>
      </c>
      <c r="H731">
        <v>25</v>
      </c>
      <c r="I731">
        <v>50</v>
      </c>
      <c r="J731">
        <v>25</v>
      </c>
      <c r="K731" t="s">
        <v>469</v>
      </c>
      <c r="L731">
        <v>1</v>
      </c>
      <c r="M731">
        <v>6</v>
      </c>
      <c r="N731" t="s">
        <v>134</v>
      </c>
    </row>
    <row r="732" spans="1:15" x14ac:dyDescent="0.25">
      <c r="A732" t="s">
        <v>78</v>
      </c>
      <c r="B732" t="s">
        <v>1399</v>
      </c>
      <c r="C732" t="s">
        <v>398</v>
      </c>
      <c r="D732" t="s">
        <v>76</v>
      </c>
      <c r="E732">
        <v>38</v>
      </c>
      <c r="F732">
        <v>69</v>
      </c>
      <c r="G732">
        <v>56</v>
      </c>
      <c r="H732">
        <v>19</v>
      </c>
      <c r="I732">
        <v>50</v>
      </c>
      <c r="J732">
        <v>50</v>
      </c>
      <c r="K732" t="s">
        <v>86</v>
      </c>
      <c r="L732">
        <v>4</v>
      </c>
      <c r="M732">
        <v>7</v>
      </c>
      <c r="N732" t="s">
        <v>514</v>
      </c>
    </row>
    <row r="733" spans="1:15" x14ac:dyDescent="0.25">
      <c r="A733" t="s">
        <v>82</v>
      </c>
      <c r="B733" t="s">
        <v>987</v>
      </c>
      <c r="C733" t="s">
        <v>243</v>
      </c>
      <c r="D733" t="s">
        <v>105</v>
      </c>
      <c r="E733">
        <v>25</v>
      </c>
      <c r="F733">
        <v>69</v>
      </c>
      <c r="G733">
        <v>19</v>
      </c>
      <c r="H733">
        <v>13</v>
      </c>
      <c r="I733">
        <v>50</v>
      </c>
      <c r="J733">
        <v>75</v>
      </c>
      <c r="K733" t="s">
        <v>201</v>
      </c>
      <c r="L733">
        <v>7</v>
      </c>
      <c r="M733">
        <v>5</v>
      </c>
      <c r="N733" t="s">
        <v>517</v>
      </c>
    </row>
    <row r="734" spans="1:15" x14ac:dyDescent="0.25">
      <c r="A734" t="s">
        <v>88</v>
      </c>
      <c r="B734" t="s">
        <v>1400</v>
      </c>
      <c r="C734" t="s">
        <v>267</v>
      </c>
      <c r="D734" t="s">
        <v>96</v>
      </c>
      <c r="E734">
        <v>38</v>
      </c>
      <c r="F734">
        <v>69</v>
      </c>
      <c r="G734">
        <v>44</v>
      </c>
      <c r="H734">
        <v>13</v>
      </c>
      <c r="I734">
        <v>50</v>
      </c>
      <c r="J734">
        <v>69</v>
      </c>
      <c r="K734" t="s">
        <v>201</v>
      </c>
      <c r="L734">
        <v>6</v>
      </c>
      <c r="M734">
        <v>8</v>
      </c>
      <c r="N734" t="s">
        <v>565</v>
      </c>
    </row>
    <row r="735" spans="1:15" x14ac:dyDescent="0.25">
      <c r="A735" t="s">
        <v>93</v>
      </c>
      <c r="B735" t="s">
        <v>1401</v>
      </c>
      <c r="C735" t="s">
        <v>569</v>
      </c>
      <c r="D735" t="s">
        <v>302</v>
      </c>
      <c r="E735">
        <v>38</v>
      </c>
      <c r="F735">
        <v>69</v>
      </c>
      <c r="G735">
        <v>38</v>
      </c>
      <c r="H735">
        <v>13</v>
      </c>
      <c r="I735">
        <v>50</v>
      </c>
      <c r="J735">
        <v>31</v>
      </c>
      <c r="K735" t="s">
        <v>469</v>
      </c>
      <c r="L735">
        <v>2</v>
      </c>
      <c r="M735">
        <v>4</v>
      </c>
      <c r="N735" t="s">
        <v>134</v>
      </c>
    </row>
    <row r="736" spans="1:15" x14ac:dyDescent="0.25">
      <c r="A736" t="s">
        <v>97</v>
      </c>
      <c r="B736" t="s">
        <v>1402</v>
      </c>
      <c r="C736" t="s">
        <v>372</v>
      </c>
      <c r="D736" t="s">
        <v>519</v>
      </c>
      <c r="E736">
        <v>25</v>
      </c>
      <c r="F736">
        <v>69</v>
      </c>
      <c r="G736">
        <v>25</v>
      </c>
      <c r="H736">
        <v>13</v>
      </c>
      <c r="I736">
        <v>50</v>
      </c>
      <c r="J736">
        <v>44</v>
      </c>
      <c r="K736" t="s">
        <v>201</v>
      </c>
      <c r="L736">
        <v>3</v>
      </c>
      <c r="M736">
        <v>7</v>
      </c>
      <c r="N736" t="s">
        <v>514</v>
      </c>
    </row>
    <row r="737" spans="1:14" x14ac:dyDescent="0.25">
      <c r="A737" t="s">
        <v>102</v>
      </c>
      <c r="B737" t="s">
        <v>1403</v>
      </c>
      <c r="C737" t="s">
        <v>338</v>
      </c>
      <c r="D737" t="s">
        <v>228</v>
      </c>
      <c r="E737">
        <v>31</v>
      </c>
      <c r="F737">
        <v>69</v>
      </c>
      <c r="G737">
        <v>31</v>
      </c>
      <c r="H737">
        <v>13</v>
      </c>
      <c r="I737">
        <v>50</v>
      </c>
      <c r="J737">
        <v>44</v>
      </c>
      <c r="K737" t="s">
        <v>201</v>
      </c>
      <c r="L737">
        <v>3</v>
      </c>
      <c r="M737">
        <v>8</v>
      </c>
      <c r="N737" t="s">
        <v>514</v>
      </c>
    </row>
    <row r="738" spans="1:14" x14ac:dyDescent="0.25">
      <c r="A738" t="s">
        <v>107</v>
      </c>
      <c r="B738" t="s">
        <v>1404</v>
      </c>
      <c r="C738" t="s">
        <v>598</v>
      </c>
      <c r="D738" t="s">
        <v>225</v>
      </c>
      <c r="E738">
        <v>25</v>
      </c>
      <c r="F738">
        <v>69</v>
      </c>
      <c r="G738">
        <v>25</v>
      </c>
      <c r="H738">
        <v>13</v>
      </c>
      <c r="I738">
        <v>50</v>
      </c>
      <c r="J738">
        <v>44</v>
      </c>
      <c r="K738" t="s">
        <v>201</v>
      </c>
      <c r="L738">
        <v>3</v>
      </c>
      <c r="M738">
        <v>8</v>
      </c>
      <c r="N738" t="s">
        <v>518</v>
      </c>
    </row>
    <row r="739" spans="1:14" x14ac:dyDescent="0.25">
      <c r="A739" t="s">
        <v>111</v>
      </c>
      <c r="B739" t="s">
        <v>1405</v>
      </c>
      <c r="C739" t="s">
        <v>230</v>
      </c>
      <c r="D739" t="s">
        <v>231</v>
      </c>
      <c r="E739">
        <v>25</v>
      </c>
      <c r="F739">
        <v>69</v>
      </c>
      <c r="G739">
        <v>31</v>
      </c>
      <c r="H739">
        <v>44</v>
      </c>
    </row>
    <row r="740" spans="1:14" x14ac:dyDescent="0.25">
      <c r="A740" t="s">
        <v>115</v>
      </c>
      <c r="B740" t="s">
        <v>1406</v>
      </c>
      <c r="C740" t="s">
        <v>580</v>
      </c>
      <c r="D740" t="s">
        <v>122</v>
      </c>
      <c r="E740">
        <v>25</v>
      </c>
      <c r="F740">
        <v>69</v>
      </c>
      <c r="G740">
        <v>31</v>
      </c>
      <c r="H740">
        <v>50</v>
      </c>
    </row>
    <row r="741" spans="1:14" x14ac:dyDescent="0.25">
      <c r="A741" t="s">
        <v>119</v>
      </c>
      <c r="B741" t="s">
        <v>1407</v>
      </c>
      <c r="C741" t="s">
        <v>121</v>
      </c>
      <c r="D741" t="s">
        <v>114</v>
      </c>
      <c r="E741">
        <v>25</v>
      </c>
      <c r="F741">
        <v>69</v>
      </c>
      <c r="G741">
        <v>31</v>
      </c>
      <c r="H741">
        <v>38</v>
      </c>
    </row>
    <row r="742" spans="1:14" x14ac:dyDescent="0.25">
      <c r="A742" t="s">
        <v>123</v>
      </c>
      <c r="B742" t="s">
        <v>1408</v>
      </c>
      <c r="C742" t="s">
        <v>287</v>
      </c>
      <c r="D742" t="s">
        <v>130</v>
      </c>
      <c r="E742">
        <v>25</v>
      </c>
      <c r="F742">
        <v>69</v>
      </c>
      <c r="G742">
        <v>38</v>
      </c>
      <c r="H742">
        <v>56</v>
      </c>
    </row>
    <row r="743" spans="1:14" x14ac:dyDescent="0.25">
      <c r="A743" t="s">
        <v>127</v>
      </c>
      <c r="B743" t="s">
        <v>1409</v>
      </c>
      <c r="C743" t="s">
        <v>415</v>
      </c>
      <c r="D743" t="s">
        <v>239</v>
      </c>
      <c r="E743">
        <v>25</v>
      </c>
      <c r="F743">
        <v>69</v>
      </c>
      <c r="G743">
        <v>25</v>
      </c>
      <c r="H743">
        <v>50</v>
      </c>
    </row>
    <row r="744" spans="1:14" x14ac:dyDescent="0.25">
      <c r="A744" t="s">
        <v>131</v>
      </c>
      <c r="B744" t="s">
        <v>1410</v>
      </c>
      <c r="C744" t="s">
        <v>657</v>
      </c>
      <c r="D744" t="s">
        <v>529</v>
      </c>
      <c r="E744">
        <v>25</v>
      </c>
      <c r="F744">
        <v>31</v>
      </c>
      <c r="G744">
        <v>38</v>
      </c>
      <c r="H744">
        <v>56</v>
      </c>
      <c r="I744">
        <v>19</v>
      </c>
      <c r="J744">
        <v>56</v>
      </c>
      <c r="K744" t="s">
        <v>320</v>
      </c>
      <c r="L744" t="s">
        <v>518</v>
      </c>
    </row>
    <row r="745" spans="1:14" x14ac:dyDescent="0.25">
      <c r="A745" t="s">
        <v>135</v>
      </c>
      <c r="B745" t="s">
        <v>1411</v>
      </c>
      <c r="C745" t="s">
        <v>801</v>
      </c>
      <c r="D745" t="s">
        <v>332</v>
      </c>
      <c r="E745">
        <v>31</v>
      </c>
      <c r="F745">
        <v>44</v>
      </c>
      <c r="G745">
        <v>44</v>
      </c>
      <c r="H745">
        <v>69</v>
      </c>
      <c r="I745">
        <v>19</v>
      </c>
      <c r="J745">
        <v>69</v>
      </c>
      <c r="K745" t="s">
        <v>526</v>
      </c>
      <c r="L745" t="s">
        <v>518</v>
      </c>
    </row>
    <row r="746" spans="1:14" x14ac:dyDescent="0.25">
      <c r="A746" t="s">
        <v>139</v>
      </c>
      <c r="B746" t="s">
        <v>1412</v>
      </c>
      <c r="C746" t="s">
        <v>563</v>
      </c>
      <c r="D746" t="s">
        <v>325</v>
      </c>
      <c r="E746">
        <v>25</v>
      </c>
      <c r="F746">
        <v>31</v>
      </c>
      <c r="G746">
        <v>25</v>
      </c>
      <c r="H746">
        <v>31</v>
      </c>
      <c r="I746">
        <v>19</v>
      </c>
      <c r="J746">
        <v>31</v>
      </c>
      <c r="K746" t="s">
        <v>320</v>
      </c>
      <c r="L746" t="s">
        <v>518</v>
      </c>
    </row>
    <row r="747" spans="1:14" x14ac:dyDescent="0.25">
      <c r="A747" t="s">
        <v>143</v>
      </c>
      <c r="B747" t="s">
        <v>1413</v>
      </c>
      <c r="C747" t="s">
        <v>312</v>
      </c>
      <c r="D747" t="s">
        <v>328</v>
      </c>
      <c r="E747">
        <v>38</v>
      </c>
      <c r="F747">
        <v>50</v>
      </c>
      <c r="G747">
        <v>56</v>
      </c>
      <c r="H747">
        <v>50</v>
      </c>
      <c r="I747">
        <v>31</v>
      </c>
      <c r="J747">
        <v>56</v>
      </c>
      <c r="K747" t="s">
        <v>1414</v>
      </c>
      <c r="L747" t="s">
        <v>66</v>
      </c>
    </row>
    <row r="748" spans="1:14" x14ac:dyDescent="0.25">
      <c r="A748" t="s">
        <v>149</v>
      </c>
      <c r="B748" t="s">
        <v>1415</v>
      </c>
      <c r="C748" t="s">
        <v>379</v>
      </c>
      <c r="D748" t="s">
        <v>323</v>
      </c>
      <c r="E748">
        <v>25</v>
      </c>
      <c r="F748">
        <v>31</v>
      </c>
      <c r="G748">
        <v>31</v>
      </c>
      <c r="H748">
        <v>31</v>
      </c>
      <c r="I748">
        <v>19</v>
      </c>
      <c r="J748">
        <v>25</v>
      </c>
      <c r="K748" t="s">
        <v>106</v>
      </c>
      <c r="L748" t="s">
        <v>527</v>
      </c>
    </row>
    <row r="749" spans="1:14" x14ac:dyDescent="0.25">
      <c r="A749" t="s">
        <v>154</v>
      </c>
      <c r="B749" t="s">
        <v>1416</v>
      </c>
      <c r="C749" t="s">
        <v>151</v>
      </c>
      <c r="D749" t="s">
        <v>257</v>
      </c>
      <c r="E749">
        <v>31</v>
      </c>
      <c r="F749">
        <v>44</v>
      </c>
      <c r="G749">
        <v>50</v>
      </c>
      <c r="H749">
        <v>56</v>
      </c>
      <c r="I749">
        <v>19</v>
      </c>
      <c r="J749">
        <v>50</v>
      </c>
      <c r="K749" t="s">
        <v>526</v>
      </c>
      <c r="L749" t="s">
        <v>299</v>
      </c>
    </row>
    <row r="750" spans="1:14" x14ac:dyDescent="0.25">
      <c r="A750" t="s">
        <v>160</v>
      </c>
      <c r="B750" t="s">
        <v>1417</v>
      </c>
      <c r="C750" t="s">
        <v>209</v>
      </c>
      <c r="D750" t="s">
        <v>157</v>
      </c>
      <c r="E750">
        <v>25</v>
      </c>
      <c r="F750">
        <v>31</v>
      </c>
      <c r="G750">
        <v>31</v>
      </c>
      <c r="H750">
        <v>25</v>
      </c>
      <c r="I750">
        <v>19</v>
      </c>
      <c r="J750">
        <v>25</v>
      </c>
      <c r="K750" t="s">
        <v>526</v>
      </c>
      <c r="L750" t="s">
        <v>207</v>
      </c>
    </row>
    <row r="751" spans="1:14" x14ac:dyDescent="0.25">
      <c r="A751" t="s">
        <v>164</v>
      </c>
      <c r="B751" t="s">
        <v>1418</v>
      </c>
      <c r="C751" t="s">
        <v>603</v>
      </c>
      <c r="D751" t="s">
        <v>173</v>
      </c>
      <c r="E751">
        <v>25</v>
      </c>
      <c r="F751">
        <v>31</v>
      </c>
      <c r="G751">
        <v>25</v>
      </c>
      <c r="H751">
        <v>25</v>
      </c>
      <c r="I751">
        <v>38</v>
      </c>
      <c r="J751">
        <v>50</v>
      </c>
      <c r="K751" t="s">
        <v>469</v>
      </c>
      <c r="L751" t="s">
        <v>532</v>
      </c>
    </row>
    <row r="752" spans="1:14" x14ac:dyDescent="0.25">
      <c r="A752" t="s">
        <v>170</v>
      </c>
      <c r="B752" t="s">
        <v>1419</v>
      </c>
      <c r="C752" t="s">
        <v>304</v>
      </c>
      <c r="D752" t="s">
        <v>265</v>
      </c>
      <c r="E752">
        <v>31</v>
      </c>
      <c r="F752">
        <v>38</v>
      </c>
      <c r="G752">
        <v>50</v>
      </c>
      <c r="H752">
        <v>50</v>
      </c>
      <c r="I752">
        <v>50</v>
      </c>
      <c r="J752">
        <v>50</v>
      </c>
      <c r="K752" t="s">
        <v>289</v>
      </c>
      <c r="L752" t="s">
        <v>1420</v>
      </c>
    </row>
    <row r="753" spans="1:15" x14ac:dyDescent="0.25">
      <c r="A753" t="s">
        <v>174</v>
      </c>
      <c r="B753" t="s">
        <v>1421</v>
      </c>
      <c r="C753" t="s">
        <v>429</v>
      </c>
      <c r="D753" t="s">
        <v>477</v>
      </c>
      <c r="E753">
        <v>25</v>
      </c>
      <c r="F753">
        <v>31</v>
      </c>
      <c r="G753">
        <v>38</v>
      </c>
      <c r="H753">
        <v>50</v>
      </c>
      <c r="I753">
        <v>44</v>
      </c>
      <c r="J753">
        <v>38</v>
      </c>
      <c r="K753" t="s">
        <v>289</v>
      </c>
      <c r="L753" t="s">
        <v>148</v>
      </c>
    </row>
    <row r="754" spans="1:15" x14ac:dyDescent="0.25">
      <c r="A754" t="s">
        <v>178</v>
      </c>
      <c r="B754" t="s">
        <v>1422</v>
      </c>
      <c r="C754" t="s">
        <v>205</v>
      </c>
      <c r="D754" t="s">
        <v>538</v>
      </c>
      <c r="E754">
        <v>38</v>
      </c>
      <c r="F754">
        <v>44</v>
      </c>
      <c r="G754">
        <v>56</v>
      </c>
      <c r="H754">
        <v>56</v>
      </c>
      <c r="I754">
        <v>56</v>
      </c>
      <c r="J754">
        <v>56</v>
      </c>
      <c r="K754" t="s">
        <v>469</v>
      </c>
      <c r="L754" t="s">
        <v>917</v>
      </c>
    </row>
    <row r="755" spans="1:15" x14ac:dyDescent="0.25">
      <c r="A755" t="s">
        <v>183</v>
      </c>
      <c r="B755" t="s">
        <v>1423</v>
      </c>
      <c r="C755" t="s">
        <v>407</v>
      </c>
      <c r="D755" t="s">
        <v>276</v>
      </c>
      <c r="E755">
        <v>56</v>
      </c>
      <c r="F755">
        <v>81</v>
      </c>
      <c r="G755">
        <v>81</v>
      </c>
      <c r="H755">
        <v>31</v>
      </c>
      <c r="I755">
        <v>31</v>
      </c>
      <c r="J755">
        <v>50</v>
      </c>
      <c r="K755" t="s">
        <v>192</v>
      </c>
    </row>
    <row r="756" spans="1:15" x14ac:dyDescent="0.25">
      <c r="A756" t="s">
        <v>188</v>
      </c>
      <c r="B756" t="s">
        <v>1424</v>
      </c>
      <c r="C756" t="s">
        <v>117</v>
      </c>
      <c r="D756" t="s">
        <v>464</v>
      </c>
      <c r="E756">
        <v>25</v>
      </c>
      <c r="F756">
        <v>56</v>
      </c>
      <c r="G756">
        <v>44</v>
      </c>
      <c r="H756">
        <v>31</v>
      </c>
      <c r="I756">
        <v>50</v>
      </c>
      <c r="J756">
        <v>56</v>
      </c>
      <c r="K756" t="s">
        <v>408</v>
      </c>
    </row>
    <row r="757" spans="1:15" x14ac:dyDescent="0.25">
      <c r="A757" t="s">
        <v>193</v>
      </c>
      <c r="B757" t="s">
        <v>194</v>
      </c>
    </row>
    <row r="758" spans="1:15" x14ac:dyDescent="0.25">
      <c r="A758" t="s">
        <v>195</v>
      </c>
      <c r="B758" t="s">
        <v>194</v>
      </c>
    </row>
    <row r="760" spans="1:15" x14ac:dyDescent="0.25">
      <c r="A760" t="s">
        <v>1425</v>
      </c>
      <c r="B760" t="s">
        <v>48</v>
      </c>
    </row>
    <row r="761" spans="1:15" x14ac:dyDescent="0.25">
      <c r="A761" t="s">
        <v>583</v>
      </c>
      <c r="B761" t="s">
        <v>584</v>
      </c>
    </row>
    <row r="762" spans="1:15" x14ac:dyDescent="0.25">
      <c r="A762" t="s">
        <v>51</v>
      </c>
      <c r="B762" t="s">
        <v>1426</v>
      </c>
      <c r="C762" t="s">
        <v>575</v>
      </c>
      <c r="D762" t="s">
        <v>416</v>
      </c>
      <c r="E762">
        <v>25</v>
      </c>
      <c r="F762">
        <v>69</v>
      </c>
      <c r="G762">
        <v>25</v>
      </c>
      <c r="H762">
        <v>13</v>
      </c>
      <c r="I762">
        <v>38</v>
      </c>
      <c r="J762">
        <v>50</v>
      </c>
      <c r="K762">
        <v>50</v>
      </c>
      <c r="L762">
        <v>50</v>
      </c>
      <c r="M762" t="s">
        <v>469</v>
      </c>
      <c r="N762">
        <v>5</v>
      </c>
      <c r="O762" t="s">
        <v>514</v>
      </c>
    </row>
    <row r="763" spans="1:15" x14ac:dyDescent="0.25">
      <c r="A763" t="s">
        <v>57</v>
      </c>
      <c r="B763" t="s">
        <v>1427</v>
      </c>
      <c r="C763" t="s">
        <v>542</v>
      </c>
      <c r="D763" t="s">
        <v>516</v>
      </c>
      <c r="E763">
        <v>25</v>
      </c>
      <c r="F763">
        <v>69</v>
      </c>
      <c r="G763">
        <v>13</v>
      </c>
      <c r="H763">
        <v>13</v>
      </c>
      <c r="I763">
        <v>44</v>
      </c>
      <c r="J763">
        <v>38</v>
      </c>
      <c r="K763">
        <v>31</v>
      </c>
      <c r="L763">
        <v>38</v>
      </c>
      <c r="M763" t="s">
        <v>55</v>
      </c>
      <c r="N763">
        <v>2</v>
      </c>
      <c r="O763" t="s">
        <v>514</v>
      </c>
    </row>
    <row r="764" spans="1:15" x14ac:dyDescent="0.25">
      <c r="A764" t="s">
        <v>61</v>
      </c>
      <c r="B764" t="s">
        <v>1428</v>
      </c>
      <c r="C764" t="s">
        <v>398</v>
      </c>
      <c r="D764" t="s">
        <v>288</v>
      </c>
      <c r="E764">
        <v>38</v>
      </c>
      <c r="F764">
        <v>69</v>
      </c>
      <c r="G764">
        <v>44</v>
      </c>
      <c r="H764">
        <v>31</v>
      </c>
      <c r="I764">
        <v>50</v>
      </c>
      <c r="J764">
        <v>31</v>
      </c>
      <c r="K764" t="s">
        <v>77</v>
      </c>
      <c r="L764">
        <v>3</v>
      </c>
      <c r="M764">
        <v>6</v>
      </c>
      <c r="N764" t="s">
        <v>514</v>
      </c>
    </row>
    <row r="765" spans="1:15" x14ac:dyDescent="0.25">
      <c r="A765" t="s">
        <v>67</v>
      </c>
      <c r="B765" t="s">
        <v>1429</v>
      </c>
      <c r="C765" t="s">
        <v>574</v>
      </c>
      <c r="D765" t="s">
        <v>538</v>
      </c>
      <c r="E765">
        <v>38</v>
      </c>
      <c r="F765">
        <v>69</v>
      </c>
      <c r="G765">
        <v>25</v>
      </c>
      <c r="H765">
        <v>94</v>
      </c>
      <c r="I765">
        <v>50</v>
      </c>
      <c r="J765">
        <v>25</v>
      </c>
      <c r="K765" t="s">
        <v>106</v>
      </c>
      <c r="L765">
        <v>2</v>
      </c>
      <c r="M765">
        <v>6</v>
      </c>
      <c r="N765" t="s">
        <v>518</v>
      </c>
    </row>
    <row r="766" spans="1:15" x14ac:dyDescent="0.25">
      <c r="A766" t="s">
        <v>73</v>
      </c>
      <c r="B766" t="s">
        <v>1430</v>
      </c>
      <c r="C766" t="s">
        <v>622</v>
      </c>
      <c r="D766" t="s">
        <v>265</v>
      </c>
      <c r="E766">
        <v>38</v>
      </c>
      <c r="F766">
        <v>69</v>
      </c>
      <c r="G766">
        <v>38</v>
      </c>
      <c r="H766">
        <v>31</v>
      </c>
      <c r="I766">
        <v>50</v>
      </c>
      <c r="J766">
        <v>19</v>
      </c>
      <c r="K766" t="s">
        <v>77</v>
      </c>
      <c r="L766">
        <v>1</v>
      </c>
      <c r="M766">
        <v>3</v>
      </c>
      <c r="N766" t="s">
        <v>134</v>
      </c>
    </row>
    <row r="767" spans="1:15" x14ac:dyDescent="0.25">
      <c r="A767" t="s">
        <v>78</v>
      </c>
      <c r="B767" t="s">
        <v>1431</v>
      </c>
      <c r="C767" t="s">
        <v>80</v>
      </c>
      <c r="D767" t="s">
        <v>268</v>
      </c>
      <c r="E767">
        <v>38</v>
      </c>
      <c r="F767">
        <v>69</v>
      </c>
      <c r="G767">
        <v>38</v>
      </c>
      <c r="H767">
        <v>25</v>
      </c>
      <c r="I767">
        <v>50</v>
      </c>
      <c r="J767">
        <v>38</v>
      </c>
      <c r="K767" t="s">
        <v>469</v>
      </c>
      <c r="L767">
        <v>4</v>
      </c>
      <c r="M767">
        <v>3</v>
      </c>
      <c r="N767" t="s">
        <v>134</v>
      </c>
    </row>
    <row r="768" spans="1:15" x14ac:dyDescent="0.25">
      <c r="A768" t="s">
        <v>82</v>
      </c>
      <c r="B768" t="s">
        <v>1432</v>
      </c>
      <c r="C768" t="s">
        <v>209</v>
      </c>
      <c r="D768" t="s">
        <v>105</v>
      </c>
      <c r="E768">
        <v>38</v>
      </c>
      <c r="F768">
        <v>69</v>
      </c>
      <c r="G768">
        <v>50</v>
      </c>
      <c r="H768">
        <v>13</v>
      </c>
      <c r="I768">
        <v>50</v>
      </c>
      <c r="J768">
        <v>75</v>
      </c>
      <c r="K768" t="s">
        <v>201</v>
      </c>
      <c r="L768">
        <v>8</v>
      </c>
      <c r="M768">
        <v>9</v>
      </c>
      <c r="N768" t="s">
        <v>299</v>
      </c>
    </row>
    <row r="769" spans="1:14" x14ac:dyDescent="0.25">
      <c r="A769" t="s">
        <v>88</v>
      </c>
      <c r="B769" t="s">
        <v>1433</v>
      </c>
      <c r="C769" t="s">
        <v>162</v>
      </c>
      <c r="D769" t="s">
        <v>225</v>
      </c>
      <c r="E769">
        <v>31</v>
      </c>
      <c r="F769">
        <v>69</v>
      </c>
      <c r="G769">
        <v>31</v>
      </c>
      <c r="H769">
        <v>13</v>
      </c>
      <c r="I769">
        <v>50</v>
      </c>
      <c r="J769">
        <v>50</v>
      </c>
      <c r="K769" t="s">
        <v>201</v>
      </c>
      <c r="L769">
        <v>5</v>
      </c>
      <c r="M769">
        <v>7</v>
      </c>
      <c r="N769" t="s">
        <v>565</v>
      </c>
    </row>
    <row r="770" spans="1:14" x14ac:dyDescent="0.25">
      <c r="A770" t="s">
        <v>93</v>
      </c>
      <c r="B770" t="s">
        <v>1434</v>
      </c>
      <c r="C770" t="s">
        <v>338</v>
      </c>
      <c r="D770" t="s">
        <v>110</v>
      </c>
      <c r="E770">
        <v>25</v>
      </c>
      <c r="F770">
        <v>69</v>
      </c>
      <c r="G770">
        <v>25</v>
      </c>
      <c r="H770">
        <v>13</v>
      </c>
      <c r="I770">
        <v>50</v>
      </c>
      <c r="J770">
        <v>50</v>
      </c>
      <c r="K770" t="s">
        <v>201</v>
      </c>
      <c r="L770">
        <v>4</v>
      </c>
      <c r="M770">
        <v>7</v>
      </c>
      <c r="N770" t="s">
        <v>518</v>
      </c>
    </row>
    <row r="771" spans="1:14" x14ac:dyDescent="0.25">
      <c r="A771" t="s">
        <v>97</v>
      </c>
      <c r="B771" t="s">
        <v>1435</v>
      </c>
      <c r="C771" t="s">
        <v>566</v>
      </c>
      <c r="D771" t="s">
        <v>100</v>
      </c>
      <c r="E771">
        <v>31</v>
      </c>
      <c r="F771">
        <v>69</v>
      </c>
      <c r="G771">
        <v>31</v>
      </c>
      <c r="H771">
        <v>13</v>
      </c>
      <c r="I771">
        <v>50</v>
      </c>
      <c r="J771">
        <v>50</v>
      </c>
      <c r="K771" t="s">
        <v>106</v>
      </c>
      <c r="L771">
        <v>4</v>
      </c>
      <c r="M771">
        <v>8</v>
      </c>
      <c r="N771" t="s">
        <v>101</v>
      </c>
    </row>
    <row r="772" spans="1:14" x14ac:dyDescent="0.25">
      <c r="A772" t="s">
        <v>102</v>
      </c>
      <c r="B772" t="s">
        <v>1436</v>
      </c>
      <c r="C772" t="s">
        <v>322</v>
      </c>
      <c r="D772" t="s">
        <v>302</v>
      </c>
      <c r="E772">
        <v>25</v>
      </c>
      <c r="F772">
        <v>69</v>
      </c>
      <c r="G772">
        <v>31</v>
      </c>
      <c r="H772">
        <v>50</v>
      </c>
      <c r="I772">
        <v>50</v>
      </c>
      <c r="J772">
        <v>38</v>
      </c>
      <c r="K772" t="s">
        <v>201</v>
      </c>
      <c r="L772">
        <v>3</v>
      </c>
      <c r="M772">
        <v>8</v>
      </c>
      <c r="N772" t="s">
        <v>101</v>
      </c>
    </row>
    <row r="773" spans="1:14" x14ac:dyDescent="0.25">
      <c r="A773" t="s">
        <v>107</v>
      </c>
      <c r="B773" t="s">
        <v>1437</v>
      </c>
      <c r="C773" t="s">
        <v>99</v>
      </c>
      <c r="D773" t="s">
        <v>85</v>
      </c>
      <c r="E773">
        <v>25</v>
      </c>
      <c r="F773">
        <v>69</v>
      </c>
      <c r="G773">
        <v>25</v>
      </c>
      <c r="H773">
        <v>44</v>
      </c>
      <c r="I773">
        <v>50</v>
      </c>
      <c r="J773">
        <v>31</v>
      </c>
      <c r="K773" t="s">
        <v>201</v>
      </c>
      <c r="L773">
        <v>2</v>
      </c>
      <c r="M773">
        <v>8</v>
      </c>
      <c r="N773" t="s">
        <v>518</v>
      </c>
    </row>
    <row r="774" spans="1:14" x14ac:dyDescent="0.25">
      <c r="A774" t="s">
        <v>111</v>
      </c>
      <c r="B774" t="s">
        <v>1438</v>
      </c>
      <c r="C774" t="s">
        <v>156</v>
      </c>
      <c r="D774" t="s">
        <v>310</v>
      </c>
      <c r="E774">
        <v>25</v>
      </c>
      <c r="F774">
        <v>69</v>
      </c>
      <c r="G774">
        <v>38</v>
      </c>
      <c r="H774">
        <v>38</v>
      </c>
    </row>
    <row r="775" spans="1:14" x14ac:dyDescent="0.25">
      <c r="A775" t="s">
        <v>115</v>
      </c>
      <c r="B775" t="s">
        <v>1439</v>
      </c>
      <c r="C775" t="s">
        <v>151</v>
      </c>
      <c r="D775" t="s">
        <v>567</v>
      </c>
      <c r="E775">
        <v>25</v>
      </c>
      <c r="F775">
        <v>69</v>
      </c>
      <c r="G775">
        <v>38</v>
      </c>
      <c r="H775">
        <v>44</v>
      </c>
    </row>
    <row r="776" spans="1:14" x14ac:dyDescent="0.25">
      <c r="A776" t="s">
        <v>119</v>
      </c>
      <c r="B776" t="s">
        <v>1440</v>
      </c>
      <c r="C776" t="s">
        <v>415</v>
      </c>
      <c r="D776" t="s">
        <v>122</v>
      </c>
      <c r="E776">
        <v>25</v>
      </c>
      <c r="F776">
        <v>69</v>
      </c>
      <c r="G776">
        <v>25</v>
      </c>
      <c r="H776">
        <v>50</v>
      </c>
    </row>
    <row r="777" spans="1:14" x14ac:dyDescent="0.25">
      <c r="A777" t="s">
        <v>123</v>
      </c>
      <c r="B777" t="s">
        <v>1441</v>
      </c>
      <c r="C777" t="s">
        <v>356</v>
      </c>
      <c r="D777" t="s">
        <v>239</v>
      </c>
      <c r="E777">
        <v>25</v>
      </c>
      <c r="F777">
        <v>69</v>
      </c>
      <c r="G777">
        <v>31</v>
      </c>
      <c r="H777">
        <v>44</v>
      </c>
    </row>
    <row r="778" spans="1:14" x14ac:dyDescent="0.25">
      <c r="A778" t="s">
        <v>127</v>
      </c>
      <c r="B778" t="s">
        <v>1442</v>
      </c>
      <c r="C778" t="s">
        <v>557</v>
      </c>
      <c r="D778" t="s">
        <v>325</v>
      </c>
      <c r="E778">
        <v>25</v>
      </c>
      <c r="F778">
        <v>69</v>
      </c>
      <c r="G778">
        <v>19</v>
      </c>
      <c r="H778">
        <v>63</v>
      </c>
    </row>
    <row r="779" spans="1:14" x14ac:dyDescent="0.25">
      <c r="A779" t="s">
        <v>131</v>
      </c>
      <c r="B779" t="s">
        <v>1443</v>
      </c>
      <c r="C779" t="s">
        <v>524</v>
      </c>
      <c r="D779" t="s">
        <v>332</v>
      </c>
      <c r="E779">
        <v>25</v>
      </c>
      <c r="F779">
        <v>31</v>
      </c>
      <c r="G779">
        <v>38</v>
      </c>
      <c r="H779">
        <v>38</v>
      </c>
      <c r="I779">
        <v>19</v>
      </c>
      <c r="J779">
        <v>44</v>
      </c>
      <c r="K779" t="s">
        <v>1281</v>
      </c>
      <c r="L779" t="s">
        <v>518</v>
      </c>
    </row>
    <row r="780" spans="1:14" x14ac:dyDescent="0.25">
      <c r="A780" t="s">
        <v>135</v>
      </c>
      <c r="B780" t="s">
        <v>1444</v>
      </c>
      <c r="C780" t="s">
        <v>254</v>
      </c>
      <c r="D780" t="s">
        <v>247</v>
      </c>
      <c r="E780">
        <v>25</v>
      </c>
      <c r="F780">
        <v>69</v>
      </c>
      <c r="G780">
        <v>38</v>
      </c>
      <c r="H780">
        <v>56</v>
      </c>
      <c r="I780">
        <v>19</v>
      </c>
      <c r="J780">
        <v>56</v>
      </c>
      <c r="K780" t="s">
        <v>564</v>
      </c>
      <c r="L780" t="s">
        <v>518</v>
      </c>
    </row>
    <row r="781" spans="1:14" x14ac:dyDescent="0.25">
      <c r="A781" t="s">
        <v>139</v>
      </c>
      <c r="B781" t="s">
        <v>1445</v>
      </c>
      <c r="C781" t="s">
        <v>418</v>
      </c>
      <c r="D781" t="s">
        <v>236</v>
      </c>
      <c r="E781">
        <v>25</v>
      </c>
      <c r="F781">
        <v>31</v>
      </c>
      <c r="G781">
        <v>38</v>
      </c>
      <c r="H781">
        <v>44</v>
      </c>
      <c r="I781">
        <v>19</v>
      </c>
      <c r="J781">
        <v>44</v>
      </c>
      <c r="K781" t="s">
        <v>1446</v>
      </c>
      <c r="L781" t="s">
        <v>518</v>
      </c>
    </row>
    <row r="782" spans="1:14" x14ac:dyDescent="0.25">
      <c r="A782" t="s">
        <v>143</v>
      </c>
      <c r="B782" t="s">
        <v>1447</v>
      </c>
      <c r="C782" t="s">
        <v>260</v>
      </c>
      <c r="D782" t="s">
        <v>163</v>
      </c>
      <c r="E782">
        <v>38</v>
      </c>
      <c r="F782">
        <v>50</v>
      </c>
      <c r="G782">
        <v>56</v>
      </c>
      <c r="H782">
        <v>50</v>
      </c>
      <c r="I782">
        <v>19</v>
      </c>
      <c r="J782">
        <v>63</v>
      </c>
      <c r="K782" t="s">
        <v>568</v>
      </c>
      <c r="L782" t="s">
        <v>56</v>
      </c>
    </row>
    <row r="783" spans="1:14" x14ac:dyDescent="0.25">
      <c r="A783" t="s">
        <v>149</v>
      </c>
      <c r="B783" t="s">
        <v>1448</v>
      </c>
      <c r="C783" t="s">
        <v>214</v>
      </c>
      <c r="D783" t="s">
        <v>152</v>
      </c>
      <c r="E783">
        <v>25</v>
      </c>
      <c r="F783">
        <v>31</v>
      </c>
      <c r="G783">
        <v>31</v>
      </c>
      <c r="H783">
        <v>31</v>
      </c>
      <c r="I783">
        <v>31</v>
      </c>
      <c r="J783">
        <v>25</v>
      </c>
      <c r="K783" t="s">
        <v>698</v>
      </c>
      <c r="L783" t="s">
        <v>87</v>
      </c>
    </row>
    <row r="784" spans="1:14" x14ac:dyDescent="0.25">
      <c r="A784" t="s">
        <v>154</v>
      </c>
      <c r="B784" t="s">
        <v>1449</v>
      </c>
      <c r="C784" t="s">
        <v>609</v>
      </c>
      <c r="D784" t="s">
        <v>138</v>
      </c>
      <c r="E784">
        <v>25</v>
      </c>
      <c r="F784">
        <v>31</v>
      </c>
      <c r="G784">
        <v>31</v>
      </c>
      <c r="H784">
        <v>31</v>
      </c>
      <c r="I784">
        <v>19</v>
      </c>
      <c r="J784">
        <v>31</v>
      </c>
      <c r="K784" t="s">
        <v>564</v>
      </c>
      <c r="L784" t="s">
        <v>514</v>
      </c>
    </row>
    <row r="785" spans="1:15" x14ac:dyDescent="0.25">
      <c r="A785" t="s">
        <v>160</v>
      </c>
      <c r="B785" t="s">
        <v>1450</v>
      </c>
      <c r="C785" t="s">
        <v>250</v>
      </c>
      <c r="D785" t="s">
        <v>257</v>
      </c>
      <c r="E785">
        <v>25</v>
      </c>
      <c r="F785">
        <v>31</v>
      </c>
      <c r="G785">
        <v>31</v>
      </c>
      <c r="H785">
        <v>31</v>
      </c>
      <c r="I785">
        <v>38</v>
      </c>
      <c r="J785">
        <v>31</v>
      </c>
      <c r="K785" t="s">
        <v>564</v>
      </c>
      <c r="L785" t="s">
        <v>923</v>
      </c>
    </row>
    <row r="786" spans="1:15" x14ac:dyDescent="0.25">
      <c r="A786" t="s">
        <v>164</v>
      </c>
      <c r="B786" t="s">
        <v>1451</v>
      </c>
      <c r="C786" t="s">
        <v>63</v>
      </c>
      <c r="D786" t="s">
        <v>360</v>
      </c>
      <c r="E786">
        <v>25</v>
      </c>
      <c r="F786">
        <v>31</v>
      </c>
      <c r="G786">
        <v>44</v>
      </c>
      <c r="H786">
        <v>38</v>
      </c>
      <c r="I786">
        <v>50</v>
      </c>
      <c r="J786">
        <v>38</v>
      </c>
      <c r="K786" t="s">
        <v>289</v>
      </c>
      <c r="L786" t="s">
        <v>1452</v>
      </c>
    </row>
    <row r="787" spans="1:15" x14ac:dyDescent="0.25">
      <c r="A787" t="s">
        <v>170</v>
      </c>
      <c r="B787" t="s">
        <v>1453</v>
      </c>
      <c r="C787" t="s">
        <v>484</v>
      </c>
      <c r="D787" t="s">
        <v>341</v>
      </c>
      <c r="E787">
        <v>25</v>
      </c>
      <c r="F787">
        <v>31</v>
      </c>
      <c r="G787">
        <v>38</v>
      </c>
      <c r="H787">
        <v>38</v>
      </c>
      <c r="I787">
        <v>31</v>
      </c>
      <c r="J787">
        <v>31</v>
      </c>
      <c r="K787" t="s">
        <v>106</v>
      </c>
      <c r="L787" t="s">
        <v>329</v>
      </c>
    </row>
    <row r="788" spans="1:15" x14ac:dyDescent="0.25">
      <c r="A788" t="s">
        <v>174</v>
      </c>
      <c r="B788" t="s">
        <v>1454</v>
      </c>
      <c r="C788" t="s">
        <v>374</v>
      </c>
      <c r="D788" t="s">
        <v>346</v>
      </c>
      <c r="E788">
        <v>25</v>
      </c>
      <c r="F788">
        <v>31</v>
      </c>
      <c r="G788">
        <v>38</v>
      </c>
      <c r="H788">
        <v>44</v>
      </c>
      <c r="I788">
        <v>38</v>
      </c>
      <c r="J788">
        <v>31</v>
      </c>
      <c r="K788" t="s">
        <v>289</v>
      </c>
      <c r="L788" t="s">
        <v>532</v>
      </c>
    </row>
    <row r="789" spans="1:15" x14ac:dyDescent="0.25">
      <c r="A789" t="s">
        <v>178</v>
      </c>
      <c r="B789" t="s">
        <v>1455</v>
      </c>
      <c r="C789" t="s">
        <v>621</v>
      </c>
      <c r="D789" t="s">
        <v>167</v>
      </c>
      <c r="E789">
        <v>25</v>
      </c>
      <c r="F789">
        <v>31</v>
      </c>
      <c r="G789">
        <v>44</v>
      </c>
      <c r="H789">
        <v>44</v>
      </c>
      <c r="I789">
        <v>50</v>
      </c>
      <c r="J789">
        <v>38</v>
      </c>
      <c r="K789" t="s">
        <v>564</v>
      </c>
      <c r="L789" t="s">
        <v>1452</v>
      </c>
    </row>
    <row r="790" spans="1:15" x14ac:dyDescent="0.25">
      <c r="A790" t="s">
        <v>183</v>
      </c>
      <c r="B790" t="s">
        <v>1456</v>
      </c>
      <c r="C790" t="s">
        <v>657</v>
      </c>
      <c r="D790" t="s">
        <v>283</v>
      </c>
      <c r="E790">
        <v>56</v>
      </c>
      <c r="F790">
        <v>81</v>
      </c>
      <c r="G790">
        <v>81</v>
      </c>
      <c r="H790">
        <v>31</v>
      </c>
      <c r="I790">
        <v>56</v>
      </c>
      <c r="J790">
        <v>38</v>
      </c>
      <c r="K790" t="s">
        <v>350</v>
      </c>
    </row>
    <row r="791" spans="1:15" x14ac:dyDescent="0.25">
      <c r="A791" t="s">
        <v>188</v>
      </c>
      <c r="B791" t="s">
        <v>1457</v>
      </c>
      <c r="C791" t="s">
        <v>975</v>
      </c>
      <c r="D791" t="s">
        <v>579</v>
      </c>
      <c r="E791">
        <v>25</v>
      </c>
      <c r="F791">
        <v>56</v>
      </c>
      <c r="G791">
        <v>44</v>
      </c>
      <c r="H791">
        <v>31</v>
      </c>
      <c r="I791">
        <v>25</v>
      </c>
      <c r="J791">
        <v>50</v>
      </c>
      <c r="K791" t="s">
        <v>588</v>
      </c>
    </row>
    <row r="792" spans="1:15" x14ac:dyDescent="0.25">
      <c r="A792" t="s">
        <v>193</v>
      </c>
      <c r="B792" t="s">
        <v>278</v>
      </c>
    </row>
    <row r="793" spans="1:15" x14ac:dyDescent="0.25">
      <c r="A793" t="s">
        <v>195</v>
      </c>
      <c r="B793" t="s">
        <v>196</v>
      </c>
    </row>
    <row r="795" spans="1:15" x14ac:dyDescent="0.25">
      <c r="A795" t="s">
        <v>1458</v>
      </c>
      <c r="B795" t="s">
        <v>48</v>
      </c>
    </row>
    <row r="796" spans="1:15" x14ac:dyDescent="0.25">
      <c r="A796" t="s">
        <v>610</v>
      </c>
      <c r="B796" t="s">
        <v>611</v>
      </c>
    </row>
    <row r="797" spans="1:15" x14ac:dyDescent="0.25">
      <c r="A797" t="s">
        <v>51</v>
      </c>
      <c r="B797" t="s">
        <v>623</v>
      </c>
      <c r="C797" t="s">
        <v>372</v>
      </c>
      <c r="D797" t="s">
        <v>186</v>
      </c>
      <c r="E797">
        <v>25</v>
      </c>
      <c r="F797">
        <v>69</v>
      </c>
      <c r="G797">
        <v>13</v>
      </c>
      <c r="H797">
        <v>13</v>
      </c>
      <c r="I797">
        <v>44</v>
      </c>
      <c r="J797">
        <v>44</v>
      </c>
      <c r="K797">
        <v>44</v>
      </c>
      <c r="L797">
        <v>38</v>
      </c>
      <c r="M797" t="s">
        <v>55</v>
      </c>
      <c r="N797">
        <v>5</v>
      </c>
      <c r="O797" t="s">
        <v>514</v>
      </c>
    </row>
    <row r="798" spans="1:15" x14ac:dyDescent="0.25">
      <c r="A798" t="s">
        <v>57</v>
      </c>
      <c r="B798" t="s">
        <v>624</v>
      </c>
      <c r="C798" t="s">
        <v>59</v>
      </c>
      <c r="D798" t="s">
        <v>585</v>
      </c>
      <c r="E798">
        <v>25</v>
      </c>
      <c r="F798">
        <v>69</v>
      </c>
      <c r="G798">
        <v>13</v>
      </c>
      <c r="H798">
        <v>13</v>
      </c>
      <c r="I798">
        <v>25</v>
      </c>
      <c r="J798">
        <v>38</v>
      </c>
      <c r="K798">
        <v>25</v>
      </c>
      <c r="L798">
        <v>31</v>
      </c>
      <c r="M798" t="s">
        <v>77</v>
      </c>
      <c r="N798">
        <v>3</v>
      </c>
      <c r="O798" t="s">
        <v>514</v>
      </c>
    </row>
    <row r="799" spans="1:15" x14ac:dyDescent="0.25">
      <c r="A799" t="s">
        <v>61</v>
      </c>
      <c r="B799" t="s">
        <v>625</v>
      </c>
      <c r="C799" t="s">
        <v>383</v>
      </c>
      <c r="D799" t="s">
        <v>64</v>
      </c>
      <c r="E799">
        <v>38</v>
      </c>
      <c r="F799">
        <v>69</v>
      </c>
      <c r="G799">
        <v>44</v>
      </c>
      <c r="H799">
        <v>63</v>
      </c>
      <c r="I799">
        <v>50</v>
      </c>
      <c r="J799">
        <v>44</v>
      </c>
      <c r="K799" t="s">
        <v>289</v>
      </c>
      <c r="L799">
        <v>4</v>
      </c>
      <c r="M799">
        <v>7</v>
      </c>
      <c r="N799" t="s">
        <v>101</v>
      </c>
    </row>
    <row r="800" spans="1:15" x14ac:dyDescent="0.25">
      <c r="A800" t="s">
        <v>67</v>
      </c>
      <c r="B800" t="s">
        <v>626</v>
      </c>
      <c r="C800" t="s">
        <v>548</v>
      </c>
      <c r="D800" t="s">
        <v>403</v>
      </c>
      <c r="E800">
        <v>38</v>
      </c>
      <c r="F800">
        <v>69</v>
      </c>
      <c r="G800">
        <v>38</v>
      </c>
      <c r="H800">
        <v>38</v>
      </c>
      <c r="I800">
        <v>50</v>
      </c>
      <c r="J800">
        <v>25</v>
      </c>
      <c r="K800" t="s">
        <v>469</v>
      </c>
      <c r="L800">
        <v>2</v>
      </c>
      <c r="M800">
        <v>4</v>
      </c>
      <c r="N800" t="s">
        <v>134</v>
      </c>
    </row>
    <row r="801" spans="1:14" x14ac:dyDescent="0.25">
      <c r="A801" t="s">
        <v>73</v>
      </c>
      <c r="B801" t="s">
        <v>627</v>
      </c>
      <c r="C801" t="s">
        <v>80</v>
      </c>
      <c r="D801" t="s">
        <v>288</v>
      </c>
      <c r="E801">
        <v>38</v>
      </c>
      <c r="F801">
        <v>69</v>
      </c>
      <c r="G801">
        <v>31</v>
      </c>
      <c r="H801">
        <v>31</v>
      </c>
      <c r="I801">
        <v>50</v>
      </c>
      <c r="J801">
        <v>25</v>
      </c>
      <c r="K801" t="s">
        <v>106</v>
      </c>
      <c r="L801">
        <v>2</v>
      </c>
      <c r="M801">
        <v>5</v>
      </c>
      <c r="N801" t="s">
        <v>514</v>
      </c>
    </row>
    <row r="802" spans="1:14" x14ac:dyDescent="0.25">
      <c r="A802" t="s">
        <v>78</v>
      </c>
      <c r="B802" t="s">
        <v>628</v>
      </c>
      <c r="C802" t="s">
        <v>287</v>
      </c>
      <c r="D802" t="s">
        <v>181</v>
      </c>
      <c r="E802">
        <v>38</v>
      </c>
      <c r="F802">
        <v>69</v>
      </c>
      <c r="G802">
        <v>31</v>
      </c>
      <c r="H802">
        <v>31</v>
      </c>
      <c r="I802">
        <v>50</v>
      </c>
      <c r="J802">
        <v>25</v>
      </c>
      <c r="K802" t="s">
        <v>77</v>
      </c>
      <c r="L802">
        <v>2</v>
      </c>
      <c r="M802">
        <v>5</v>
      </c>
      <c r="N802" t="s">
        <v>518</v>
      </c>
    </row>
    <row r="803" spans="1:14" x14ac:dyDescent="0.25">
      <c r="A803" t="s">
        <v>82</v>
      </c>
      <c r="B803" t="s">
        <v>629</v>
      </c>
      <c r="C803" t="s">
        <v>205</v>
      </c>
      <c r="D803" t="s">
        <v>105</v>
      </c>
      <c r="E803">
        <v>31</v>
      </c>
      <c r="F803">
        <v>69</v>
      </c>
      <c r="G803">
        <v>31</v>
      </c>
      <c r="H803">
        <v>13</v>
      </c>
      <c r="I803">
        <v>50</v>
      </c>
      <c r="J803">
        <v>63</v>
      </c>
      <c r="K803" t="s">
        <v>201</v>
      </c>
      <c r="L803">
        <v>5</v>
      </c>
      <c r="M803">
        <v>9</v>
      </c>
      <c r="N803" t="s">
        <v>72</v>
      </c>
    </row>
    <row r="804" spans="1:14" x14ac:dyDescent="0.25">
      <c r="A804" t="s">
        <v>88</v>
      </c>
      <c r="B804" t="s">
        <v>630</v>
      </c>
      <c r="C804" t="s">
        <v>220</v>
      </c>
      <c r="D804" t="s">
        <v>225</v>
      </c>
      <c r="E804">
        <v>44</v>
      </c>
      <c r="F804">
        <v>69</v>
      </c>
      <c r="G804">
        <v>56</v>
      </c>
      <c r="H804">
        <v>13</v>
      </c>
      <c r="I804">
        <v>50</v>
      </c>
      <c r="J804">
        <v>75</v>
      </c>
      <c r="K804" t="s">
        <v>201</v>
      </c>
      <c r="L804">
        <v>7</v>
      </c>
      <c r="M804">
        <v>9</v>
      </c>
      <c r="N804" t="s">
        <v>517</v>
      </c>
    </row>
    <row r="805" spans="1:14" x14ac:dyDescent="0.25">
      <c r="A805" t="s">
        <v>93</v>
      </c>
      <c r="B805" t="s">
        <v>631</v>
      </c>
      <c r="C805" t="s">
        <v>214</v>
      </c>
      <c r="D805" t="s">
        <v>519</v>
      </c>
      <c r="E805">
        <v>25</v>
      </c>
      <c r="F805">
        <v>69</v>
      </c>
      <c r="G805">
        <v>19</v>
      </c>
      <c r="H805">
        <v>13</v>
      </c>
      <c r="I805">
        <v>50</v>
      </c>
      <c r="J805">
        <v>44</v>
      </c>
      <c r="K805" t="s">
        <v>201</v>
      </c>
      <c r="L805">
        <v>3</v>
      </c>
      <c r="M805">
        <v>7</v>
      </c>
      <c r="N805" t="s">
        <v>518</v>
      </c>
    </row>
    <row r="806" spans="1:14" x14ac:dyDescent="0.25">
      <c r="A806" t="s">
        <v>97</v>
      </c>
      <c r="B806" t="s">
        <v>632</v>
      </c>
      <c r="C806" t="s">
        <v>446</v>
      </c>
      <c r="D806" t="s">
        <v>85</v>
      </c>
      <c r="E806">
        <v>31</v>
      </c>
      <c r="F806">
        <v>69</v>
      </c>
      <c r="G806">
        <v>31</v>
      </c>
      <c r="H806">
        <v>13</v>
      </c>
      <c r="I806">
        <v>50</v>
      </c>
      <c r="J806">
        <v>50</v>
      </c>
      <c r="K806" t="s">
        <v>201</v>
      </c>
      <c r="L806">
        <v>4</v>
      </c>
      <c r="M806">
        <v>8</v>
      </c>
      <c r="N806" t="s">
        <v>56</v>
      </c>
    </row>
    <row r="807" spans="1:14" x14ac:dyDescent="0.25">
      <c r="A807" t="s">
        <v>102</v>
      </c>
      <c r="B807" t="s">
        <v>633</v>
      </c>
      <c r="C807" t="s">
        <v>104</v>
      </c>
      <c r="D807" t="s">
        <v>91</v>
      </c>
      <c r="E807">
        <v>25</v>
      </c>
      <c r="F807">
        <v>69</v>
      </c>
      <c r="G807">
        <v>44</v>
      </c>
      <c r="H807">
        <v>63</v>
      </c>
      <c r="I807">
        <v>50</v>
      </c>
      <c r="J807">
        <v>56</v>
      </c>
      <c r="K807" t="s">
        <v>201</v>
      </c>
      <c r="L807">
        <v>5</v>
      </c>
      <c r="M807">
        <v>8</v>
      </c>
      <c r="N807" t="s">
        <v>72</v>
      </c>
    </row>
    <row r="808" spans="1:14" x14ac:dyDescent="0.25">
      <c r="A808" t="s">
        <v>107</v>
      </c>
      <c r="B808" t="s">
        <v>634</v>
      </c>
      <c r="C808" t="s">
        <v>569</v>
      </c>
      <c r="D808" t="s">
        <v>96</v>
      </c>
      <c r="E808">
        <v>25</v>
      </c>
      <c r="F808">
        <v>69</v>
      </c>
      <c r="G808">
        <v>19</v>
      </c>
      <c r="H808">
        <v>50</v>
      </c>
      <c r="I808">
        <v>50</v>
      </c>
      <c r="J808">
        <v>25</v>
      </c>
      <c r="K808" t="s">
        <v>201</v>
      </c>
      <c r="L808">
        <v>2</v>
      </c>
      <c r="M808">
        <v>3</v>
      </c>
      <c r="N808" t="s">
        <v>134</v>
      </c>
    </row>
    <row r="809" spans="1:14" x14ac:dyDescent="0.25">
      <c r="A809" t="s">
        <v>111</v>
      </c>
      <c r="B809" t="s">
        <v>635</v>
      </c>
      <c r="C809" t="s">
        <v>137</v>
      </c>
      <c r="D809" t="s">
        <v>310</v>
      </c>
      <c r="E809">
        <v>25</v>
      </c>
      <c r="F809">
        <v>69</v>
      </c>
      <c r="G809">
        <v>38</v>
      </c>
      <c r="H809">
        <v>63</v>
      </c>
    </row>
    <row r="810" spans="1:14" x14ac:dyDescent="0.25">
      <c r="A810" t="s">
        <v>115</v>
      </c>
      <c r="B810" t="s">
        <v>636</v>
      </c>
      <c r="C810" t="s">
        <v>322</v>
      </c>
      <c r="D810" t="s">
        <v>487</v>
      </c>
      <c r="E810">
        <v>25</v>
      </c>
      <c r="F810">
        <v>69</v>
      </c>
      <c r="G810">
        <v>50</v>
      </c>
      <c r="H810">
        <v>69</v>
      </c>
    </row>
    <row r="811" spans="1:14" x14ac:dyDescent="0.25">
      <c r="A811" t="s">
        <v>119</v>
      </c>
      <c r="B811" t="s">
        <v>637</v>
      </c>
      <c r="C811" t="s">
        <v>309</v>
      </c>
      <c r="D811" t="s">
        <v>126</v>
      </c>
      <c r="E811">
        <v>25</v>
      </c>
      <c r="F811">
        <v>69</v>
      </c>
      <c r="G811">
        <v>25</v>
      </c>
      <c r="H811">
        <v>50</v>
      </c>
    </row>
    <row r="812" spans="1:14" x14ac:dyDescent="0.25">
      <c r="A812" t="s">
        <v>123</v>
      </c>
      <c r="B812" t="s">
        <v>638</v>
      </c>
      <c r="C812" t="s">
        <v>435</v>
      </c>
      <c r="D812" t="s">
        <v>122</v>
      </c>
      <c r="E812">
        <v>25</v>
      </c>
      <c r="F812">
        <v>69</v>
      </c>
      <c r="G812">
        <v>31</v>
      </c>
      <c r="H812">
        <v>69</v>
      </c>
    </row>
    <row r="813" spans="1:14" x14ac:dyDescent="0.25">
      <c r="A813" t="s">
        <v>127</v>
      </c>
      <c r="B813" t="s">
        <v>639</v>
      </c>
      <c r="C813" t="s">
        <v>548</v>
      </c>
      <c r="D813" t="s">
        <v>251</v>
      </c>
      <c r="E813">
        <v>25</v>
      </c>
      <c r="F813">
        <v>69</v>
      </c>
      <c r="G813">
        <v>25</v>
      </c>
      <c r="H813">
        <v>50</v>
      </c>
    </row>
    <row r="814" spans="1:14" x14ac:dyDescent="0.25">
      <c r="A814" t="s">
        <v>131</v>
      </c>
      <c r="B814" t="s">
        <v>640</v>
      </c>
      <c r="C814" t="s">
        <v>523</v>
      </c>
      <c r="D814" t="s">
        <v>146</v>
      </c>
      <c r="E814">
        <v>31</v>
      </c>
      <c r="F814">
        <v>44</v>
      </c>
      <c r="G814">
        <v>50</v>
      </c>
      <c r="H814">
        <v>69</v>
      </c>
      <c r="I814">
        <v>31</v>
      </c>
      <c r="J814">
        <v>69</v>
      </c>
      <c r="K814" t="s">
        <v>1459</v>
      </c>
      <c r="L814" t="s">
        <v>1460</v>
      </c>
    </row>
    <row r="815" spans="1:14" x14ac:dyDescent="0.25">
      <c r="A815" t="s">
        <v>135</v>
      </c>
      <c r="B815" t="s">
        <v>641</v>
      </c>
      <c r="C815" t="s">
        <v>530</v>
      </c>
      <c r="D815" t="s">
        <v>163</v>
      </c>
      <c r="E815">
        <v>25</v>
      </c>
      <c r="F815">
        <v>38</v>
      </c>
      <c r="G815">
        <v>44</v>
      </c>
      <c r="H815">
        <v>50</v>
      </c>
      <c r="I815">
        <v>19</v>
      </c>
      <c r="J815">
        <v>63</v>
      </c>
      <c r="K815" t="s">
        <v>982</v>
      </c>
      <c r="L815" t="s">
        <v>207</v>
      </c>
    </row>
    <row r="816" spans="1:14" x14ac:dyDescent="0.25">
      <c r="A816" t="s">
        <v>139</v>
      </c>
      <c r="B816" t="s">
        <v>642</v>
      </c>
      <c r="C816" t="s">
        <v>254</v>
      </c>
      <c r="D816" t="s">
        <v>495</v>
      </c>
      <c r="E816">
        <v>25</v>
      </c>
      <c r="F816">
        <v>31</v>
      </c>
      <c r="G816">
        <v>38</v>
      </c>
      <c r="H816">
        <v>50</v>
      </c>
      <c r="I816">
        <v>31</v>
      </c>
      <c r="J816">
        <v>56</v>
      </c>
      <c r="K816" t="s">
        <v>916</v>
      </c>
      <c r="L816" t="s">
        <v>207</v>
      </c>
    </row>
    <row r="817" spans="1:15" x14ac:dyDescent="0.25">
      <c r="A817" t="s">
        <v>143</v>
      </c>
      <c r="B817" t="s">
        <v>643</v>
      </c>
      <c r="C817" t="s">
        <v>217</v>
      </c>
      <c r="D817" t="s">
        <v>567</v>
      </c>
      <c r="E817">
        <v>31</v>
      </c>
      <c r="F817">
        <v>44</v>
      </c>
      <c r="G817">
        <v>50</v>
      </c>
      <c r="H817">
        <v>56</v>
      </c>
      <c r="I817">
        <v>44</v>
      </c>
      <c r="J817">
        <v>69</v>
      </c>
      <c r="K817" t="s">
        <v>526</v>
      </c>
      <c r="L817" t="s">
        <v>299</v>
      </c>
    </row>
    <row r="818" spans="1:15" x14ac:dyDescent="0.25">
      <c r="A818" t="s">
        <v>149</v>
      </c>
      <c r="B818" t="s">
        <v>644</v>
      </c>
      <c r="C818" t="s">
        <v>113</v>
      </c>
      <c r="D818" t="s">
        <v>130</v>
      </c>
      <c r="E818">
        <v>38</v>
      </c>
      <c r="F818">
        <v>50</v>
      </c>
      <c r="G818">
        <v>56</v>
      </c>
      <c r="H818">
        <v>69</v>
      </c>
      <c r="I818">
        <v>19</v>
      </c>
      <c r="J818">
        <v>81</v>
      </c>
      <c r="K818" t="s">
        <v>526</v>
      </c>
      <c r="L818" t="s">
        <v>56</v>
      </c>
    </row>
    <row r="819" spans="1:15" x14ac:dyDescent="0.25">
      <c r="A819" t="s">
        <v>154</v>
      </c>
      <c r="B819" t="s">
        <v>645</v>
      </c>
      <c r="C819" t="s">
        <v>185</v>
      </c>
      <c r="D819" t="s">
        <v>328</v>
      </c>
      <c r="E819">
        <v>25</v>
      </c>
      <c r="F819">
        <v>31</v>
      </c>
      <c r="G819">
        <v>31</v>
      </c>
      <c r="H819">
        <v>31</v>
      </c>
      <c r="I819">
        <v>19</v>
      </c>
      <c r="J819">
        <v>31</v>
      </c>
      <c r="K819" t="s">
        <v>201</v>
      </c>
      <c r="L819" t="s">
        <v>101</v>
      </c>
    </row>
    <row r="820" spans="1:15" x14ac:dyDescent="0.25">
      <c r="A820" t="s">
        <v>160</v>
      </c>
      <c r="B820" t="s">
        <v>646</v>
      </c>
      <c r="C820" t="s">
        <v>156</v>
      </c>
      <c r="D820" t="s">
        <v>152</v>
      </c>
      <c r="E820">
        <v>25</v>
      </c>
      <c r="F820">
        <v>31</v>
      </c>
      <c r="G820">
        <v>31</v>
      </c>
      <c r="H820">
        <v>31</v>
      </c>
      <c r="I820">
        <v>19</v>
      </c>
      <c r="J820">
        <v>31</v>
      </c>
      <c r="K820" t="s">
        <v>201</v>
      </c>
      <c r="L820" t="s">
        <v>299</v>
      </c>
    </row>
    <row r="821" spans="1:15" x14ac:dyDescent="0.25">
      <c r="A821" t="s">
        <v>164</v>
      </c>
      <c r="B821" t="s">
        <v>647</v>
      </c>
      <c r="C821" t="s">
        <v>522</v>
      </c>
      <c r="D821" t="s">
        <v>601</v>
      </c>
      <c r="E821">
        <v>31</v>
      </c>
      <c r="F821">
        <v>38</v>
      </c>
      <c r="G821">
        <v>50</v>
      </c>
      <c r="H821">
        <v>38</v>
      </c>
      <c r="I821">
        <v>44</v>
      </c>
      <c r="J821">
        <v>50</v>
      </c>
      <c r="K821" t="s">
        <v>201</v>
      </c>
      <c r="L821" t="s">
        <v>532</v>
      </c>
    </row>
    <row r="822" spans="1:15" x14ac:dyDescent="0.25">
      <c r="A822" t="s">
        <v>170</v>
      </c>
      <c r="B822" t="s">
        <v>648</v>
      </c>
      <c r="C822" t="s">
        <v>129</v>
      </c>
      <c r="D822" t="s">
        <v>265</v>
      </c>
      <c r="E822">
        <v>38</v>
      </c>
      <c r="F822">
        <v>50</v>
      </c>
      <c r="G822">
        <v>63</v>
      </c>
      <c r="H822">
        <v>56</v>
      </c>
      <c r="I822">
        <v>50</v>
      </c>
      <c r="J822">
        <v>69</v>
      </c>
      <c r="K822" t="s">
        <v>201</v>
      </c>
      <c r="L822" t="s">
        <v>532</v>
      </c>
    </row>
    <row r="823" spans="1:15" x14ac:dyDescent="0.25">
      <c r="A823" t="s">
        <v>174</v>
      </c>
      <c r="B823" t="s">
        <v>649</v>
      </c>
      <c r="C823" t="s">
        <v>429</v>
      </c>
      <c r="D823" t="s">
        <v>546</v>
      </c>
      <c r="E823">
        <v>31</v>
      </c>
      <c r="F823">
        <v>38</v>
      </c>
      <c r="G823">
        <v>50</v>
      </c>
      <c r="H823">
        <v>44</v>
      </c>
      <c r="I823">
        <v>38</v>
      </c>
      <c r="J823">
        <v>44</v>
      </c>
      <c r="K823" t="s">
        <v>289</v>
      </c>
      <c r="L823" t="s">
        <v>299</v>
      </c>
    </row>
    <row r="824" spans="1:15" x14ac:dyDescent="0.25">
      <c r="A824" t="s">
        <v>178</v>
      </c>
      <c r="B824" t="s">
        <v>650</v>
      </c>
      <c r="C824" t="s">
        <v>365</v>
      </c>
      <c r="D824" t="s">
        <v>173</v>
      </c>
      <c r="E824">
        <v>38</v>
      </c>
      <c r="F824">
        <v>50</v>
      </c>
      <c r="G824">
        <v>63</v>
      </c>
      <c r="H824">
        <v>56</v>
      </c>
      <c r="I824">
        <v>69</v>
      </c>
      <c r="J824">
        <v>69</v>
      </c>
      <c r="K824" t="s">
        <v>526</v>
      </c>
      <c r="L824" t="s">
        <v>1092</v>
      </c>
    </row>
    <row r="825" spans="1:15" x14ac:dyDescent="0.25">
      <c r="A825" t="s">
        <v>183</v>
      </c>
      <c r="B825" t="s">
        <v>651</v>
      </c>
      <c r="C825" t="s">
        <v>553</v>
      </c>
      <c r="D825" t="s">
        <v>416</v>
      </c>
      <c r="E825">
        <v>56</v>
      </c>
      <c r="F825">
        <v>81</v>
      </c>
      <c r="G825">
        <v>81</v>
      </c>
      <c r="H825">
        <v>31</v>
      </c>
      <c r="I825">
        <v>44</v>
      </c>
      <c r="J825">
        <v>63</v>
      </c>
      <c r="K825" t="s">
        <v>408</v>
      </c>
    </row>
    <row r="826" spans="1:15" x14ac:dyDescent="0.25">
      <c r="A826" t="s">
        <v>188</v>
      </c>
      <c r="B826" t="s">
        <v>652</v>
      </c>
      <c r="C826" t="s">
        <v>190</v>
      </c>
      <c r="D826" t="s">
        <v>549</v>
      </c>
      <c r="E826">
        <v>25</v>
      </c>
      <c r="F826">
        <v>56</v>
      </c>
      <c r="G826">
        <v>44</v>
      </c>
      <c r="H826">
        <v>31</v>
      </c>
      <c r="I826">
        <v>25</v>
      </c>
      <c r="J826">
        <v>44</v>
      </c>
      <c r="K826" t="s">
        <v>588</v>
      </c>
    </row>
    <row r="827" spans="1:15" x14ac:dyDescent="0.25">
      <c r="A827" t="s">
        <v>193</v>
      </c>
      <c r="B827" t="s">
        <v>653</v>
      </c>
    </row>
    <row r="828" spans="1:15" x14ac:dyDescent="0.25">
      <c r="A828" t="s">
        <v>195</v>
      </c>
      <c r="B828" t="s">
        <v>278</v>
      </c>
    </row>
    <row r="830" spans="1:15" x14ac:dyDescent="0.25">
      <c r="A830" t="s">
        <v>1461</v>
      </c>
      <c r="B830" t="s">
        <v>48</v>
      </c>
    </row>
    <row r="831" spans="1:15" x14ac:dyDescent="0.25">
      <c r="A831" t="s">
        <v>654</v>
      </c>
      <c r="B831" t="s">
        <v>655</v>
      </c>
    </row>
    <row r="832" spans="1:15" x14ac:dyDescent="0.25">
      <c r="A832" t="s">
        <v>51</v>
      </c>
      <c r="B832" t="s">
        <v>656</v>
      </c>
      <c r="C832" t="s">
        <v>657</v>
      </c>
      <c r="D832" t="s">
        <v>60</v>
      </c>
      <c r="E832">
        <v>25</v>
      </c>
      <c r="F832">
        <v>69</v>
      </c>
      <c r="G832">
        <v>31</v>
      </c>
      <c r="H832">
        <v>13</v>
      </c>
      <c r="I832">
        <v>31</v>
      </c>
      <c r="J832">
        <v>56</v>
      </c>
      <c r="K832">
        <v>44</v>
      </c>
      <c r="L832">
        <v>44</v>
      </c>
      <c r="M832" t="s">
        <v>106</v>
      </c>
      <c r="N832">
        <v>4</v>
      </c>
      <c r="O832" t="s">
        <v>134</v>
      </c>
    </row>
    <row r="833" spans="1:15" x14ac:dyDescent="0.25">
      <c r="A833" t="s">
        <v>57</v>
      </c>
      <c r="B833" t="s">
        <v>658</v>
      </c>
      <c r="C833" t="s">
        <v>374</v>
      </c>
      <c r="D833" t="s">
        <v>416</v>
      </c>
      <c r="E833">
        <v>25</v>
      </c>
      <c r="F833">
        <v>69</v>
      </c>
      <c r="G833">
        <v>13</v>
      </c>
      <c r="H833">
        <v>13</v>
      </c>
      <c r="I833">
        <v>44</v>
      </c>
      <c r="J833">
        <v>38</v>
      </c>
      <c r="K833">
        <v>31</v>
      </c>
      <c r="L833">
        <v>38</v>
      </c>
      <c r="M833" t="s">
        <v>55</v>
      </c>
      <c r="N833">
        <v>2</v>
      </c>
      <c r="O833" t="s">
        <v>514</v>
      </c>
    </row>
    <row r="834" spans="1:15" x14ac:dyDescent="0.25">
      <c r="A834" t="s">
        <v>61</v>
      </c>
      <c r="B834" t="s">
        <v>659</v>
      </c>
      <c r="C834" t="s">
        <v>586</v>
      </c>
      <c r="D834" t="s">
        <v>455</v>
      </c>
      <c r="E834">
        <v>38</v>
      </c>
      <c r="F834">
        <v>69</v>
      </c>
      <c r="G834">
        <v>50</v>
      </c>
      <c r="H834">
        <v>25</v>
      </c>
      <c r="I834">
        <v>50</v>
      </c>
      <c r="J834">
        <v>50</v>
      </c>
      <c r="K834" t="s">
        <v>86</v>
      </c>
      <c r="L834">
        <v>6</v>
      </c>
      <c r="M834">
        <v>5</v>
      </c>
      <c r="N834" t="s">
        <v>72</v>
      </c>
    </row>
    <row r="835" spans="1:15" x14ac:dyDescent="0.25">
      <c r="A835" t="s">
        <v>67</v>
      </c>
      <c r="B835" t="s">
        <v>660</v>
      </c>
      <c r="C835" t="s">
        <v>563</v>
      </c>
      <c r="D835" t="s">
        <v>288</v>
      </c>
      <c r="E835">
        <v>44</v>
      </c>
      <c r="F835">
        <v>69</v>
      </c>
      <c r="G835">
        <v>25</v>
      </c>
      <c r="H835">
        <v>94</v>
      </c>
      <c r="I835">
        <v>50</v>
      </c>
      <c r="J835">
        <v>44</v>
      </c>
      <c r="K835" t="s">
        <v>106</v>
      </c>
      <c r="L835">
        <v>5</v>
      </c>
      <c r="M835">
        <v>3</v>
      </c>
      <c r="N835" t="s">
        <v>72</v>
      </c>
    </row>
    <row r="836" spans="1:15" x14ac:dyDescent="0.25">
      <c r="A836" t="s">
        <v>73</v>
      </c>
      <c r="B836" t="s">
        <v>661</v>
      </c>
      <c r="C836" t="s">
        <v>383</v>
      </c>
      <c r="D836" t="s">
        <v>215</v>
      </c>
      <c r="E836">
        <v>38</v>
      </c>
      <c r="F836">
        <v>69</v>
      </c>
      <c r="G836">
        <v>31</v>
      </c>
      <c r="H836">
        <v>31</v>
      </c>
      <c r="I836">
        <v>50</v>
      </c>
      <c r="J836">
        <v>25</v>
      </c>
      <c r="K836" t="s">
        <v>469</v>
      </c>
      <c r="L836">
        <v>2</v>
      </c>
      <c r="M836">
        <v>4</v>
      </c>
      <c r="N836" t="s">
        <v>134</v>
      </c>
    </row>
    <row r="837" spans="1:15" x14ac:dyDescent="0.25">
      <c r="A837" t="s">
        <v>78</v>
      </c>
      <c r="B837" t="s">
        <v>662</v>
      </c>
      <c r="C837" t="s">
        <v>593</v>
      </c>
      <c r="D837" t="s">
        <v>346</v>
      </c>
      <c r="E837">
        <v>38</v>
      </c>
      <c r="F837">
        <v>69</v>
      </c>
      <c r="G837">
        <v>38</v>
      </c>
      <c r="H837">
        <v>25</v>
      </c>
      <c r="I837">
        <v>50</v>
      </c>
      <c r="J837">
        <v>25</v>
      </c>
      <c r="K837" t="s">
        <v>469</v>
      </c>
      <c r="L837">
        <v>2</v>
      </c>
      <c r="M837">
        <v>3</v>
      </c>
      <c r="N837" t="s">
        <v>518</v>
      </c>
    </row>
    <row r="838" spans="1:15" x14ac:dyDescent="0.25">
      <c r="A838" t="s">
        <v>82</v>
      </c>
      <c r="B838" t="s">
        <v>663</v>
      </c>
      <c r="C838" t="s">
        <v>429</v>
      </c>
      <c r="D838" t="s">
        <v>110</v>
      </c>
      <c r="E838">
        <v>38</v>
      </c>
      <c r="F838">
        <v>69</v>
      </c>
      <c r="G838">
        <v>44</v>
      </c>
      <c r="H838">
        <v>13</v>
      </c>
      <c r="I838">
        <v>50</v>
      </c>
      <c r="J838">
        <v>63</v>
      </c>
      <c r="K838" t="s">
        <v>201</v>
      </c>
      <c r="L838">
        <v>7</v>
      </c>
      <c r="M838">
        <v>7</v>
      </c>
      <c r="N838" t="s">
        <v>565</v>
      </c>
    </row>
    <row r="839" spans="1:15" x14ac:dyDescent="0.25">
      <c r="A839" t="s">
        <v>88</v>
      </c>
      <c r="B839" t="s">
        <v>664</v>
      </c>
      <c r="C839" t="s">
        <v>316</v>
      </c>
      <c r="D839" t="s">
        <v>105</v>
      </c>
      <c r="E839">
        <v>25</v>
      </c>
      <c r="F839">
        <v>69</v>
      </c>
      <c r="G839">
        <v>25</v>
      </c>
      <c r="H839">
        <v>13</v>
      </c>
      <c r="I839">
        <v>50</v>
      </c>
      <c r="J839">
        <v>50</v>
      </c>
      <c r="K839" t="s">
        <v>201</v>
      </c>
      <c r="L839">
        <v>6</v>
      </c>
      <c r="M839">
        <v>7</v>
      </c>
      <c r="N839" t="s">
        <v>72</v>
      </c>
    </row>
    <row r="840" spans="1:15" x14ac:dyDescent="0.25">
      <c r="A840" t="s">
        <v>93</v>
      </c>
      <c r="B840" t="s">
        <v>665</v>
      </c>
      <c r="C840" t="s">
        <v>262</v>
      </c>
      <c r="D840" t="s">
        <v>91</v>
      </c>
      <c r="E840">
        <v>25</v>
      </c>
      <c r="F840">
        <v>69</v>
      </c>
      <c r="G840">
        <v>19</v>
      </c>
      <c r="H840">
        <v>13</v>
      </c>
      <c r="I840">
        <v>50</v>
      </c>
      <c r="J840">
        <v>44</v>
      </c>
      <c r="K840" t="s">
        <v>201</v>
      </c>
      <c r="L840">
        <v>5</v>
      </c>
      <c r="M840">
        <v>5</v>
      </c>
      <c r="N840" t="s">
        <v>514</v>
      </c>
    </row>
    <row r="841" spans="1:15" x14ac:dyDescent="0.25">
      <c r="A841" t="s">
        <v>97</v>
      </c>
      <c r="B841" t="s">
        <v>666</v>
      </c>
      <c r="C841" t="s">
        <v>243</v>
      </c>
      <c r="D841" t="s">
        <v>519</v>
      </c>
      <c r="E841">
        <v>31</v>
      </c>
      <c r="F841">
        <v>69</v>
      </c>
      <c r="G841">
        <v>31</v>
      </c>
      <c r="H841">
        <v>13</v>
      </c>
      <c r="I841">
        <v>50</v>
      </c>
      <c r="J841">
        <v>44</v>
      </c>
      <c r="K841" t="s">
        <v>201</v>
      </c>
      <c r="L841">
        <v>5</v>
      </c>
      <c r="M841">
        <v>6</v>
      </c>
      <c r="N841" t="s">
        <v>514</v>
      </c>
    </row>
    <row r="842" spans="1:15" x14ac:dyDescent="0.25">
      <c r="A842" t="s">
        <v>102</v>
      </c>
      <c r="B842" t="s">
        <v>667</v>
      </c>
      <c r="C842" t="s">
        <v>264</v>
      </c>
      <c r="D842" t="s">
        <v>96</v>
      </c>
      <c r="E842">
        <v>25</v>
      </c>
      <c r="F842">
        <v>69</v>
      </c>
      <c r="G842">
        <v>38</v>
      </c>
      <c r="H842">
        <v>44</v>
      </c>
      <c r="I842">
        <v>50</v>
      </c>
      <c r="J842">
        <v>44</v>
      </c>
      <c r="K842" t="s">
        <v>201</v>
      </c>
      <c r="L842">
        <v>5</v>
      </c>
      <c r="M842">
        <v>6</v>
      </c>
      <c r="N842" t="s">
        <v>101</v>
      </c>
    </row>
    <row r="843" spans="1:15" x14ac:dyDescent="0.25">
      <c r="A843" t="s">
        <v>107</v>
      </c>
      <c r="B843" t="s">
        <v>668</v>
      </c>
      <c r="C843" t="s">
        <v>205</v>
      </c>
      <c r="D843" t="s">
        <v>228</v>
      </c>
      <c r="E843">
        <v>25</v>
      </c>
      <c r="F843">
        <v>69</v>
      </c>
      <c r="G843">
        <v>31</v>
      </c>
      <c r="H843">
        <v>44</v>
      </c>
      <c r="I843">
        <v>50</v>
      </c>
      <c r="J843">
        <v>31</v>
      </c>
      <c r="K843" t="s">
        <v>201</v>
      </c>
      <c r="L843">
        <v>3</v>
      </c>
      <c r="M843">
        <v>4</v>
      </c>
      <c r="N843" t="s">
        <v>134</v>
      </c>
    </row>
    <row r="844" spans="1:15" x14ac:dyDescent="0.25">
      <c r="A844" t="s">
        <v>111</v>
      </c>
      <c r="B844" t="s">
        <v>669</v>
      </c>
      <c r="C844" t="s">
        <v>125</v>
      </c>
      <c r="D844" t="s">
        <v>386</v>
      </c>
      <c r="E844">
        <v>25</v>
      </c>
      <c r="F844">
        <v>69</v>
      </c>
      <c r="G844">
        <v>38</v>
      </c>
      <c r="H844">
        <v>31</v>
      </c>
    </row>
    <row r="845" spans="1:15" x14ac:dyDescent="0.25">
      <c r="A845" t="s">
        <v>115</v>
      </c>
      <c r="B845" t="s">
        <v>670</v>
      </c>
      <c r="C845" t="s">
        <v>415</v>
      </c>
      <c r="D845" t="s">
        <v>130</v>
      </c>
      <c r="E845">
        <v>25</v>
      </c>
      <c r="F845">
        <v>69</v>
      </c>
      <c r="G845">
        <v>25</v>
      </c>
      <c r="H845">
        <v>38</v>
      </c>
    </row>
    <row r="846" spans="1:15" x14ac:dyDescent="0.25">
      <c r="A846" t="s">
        <v>119</v>
      </c>
      <c r="B846" t="s">
        <v>671</v>
      </c>
      <c r="C846" t="s">
        <v>230</v>
      </c>
      <c r="D846" t="s">
        <v>236</v>
      </c>
      <c r="E846">
        <v>25</v>
      </c>
      <c r="F846">
        <v>69</v>
      </c>
      <c r="G846">
        <v>25</v>
      </c>
      <c r="H846">
        <v>44</v>
      </c>
    </row>
    <row r="847" spans="1:15" x14ac:dyDescent="0.25">
      <c r="A847" t="s">
        <v>123</v>
      </c>
      <c r="B847" t="s">
        <v>672</v>
      </c>
      <c r="C847" t="s">
        <v>521</v>
      </c>
      <c r="D847" t="s">
        <v>318</v>
      </c>
      <c r="E847">
        <v>25</v>
      </c>
      <c r="F847">
        <v>69</v>
      </c>
      <c r="G847">
        <v>25</v>
      </c>
      <c r="H847">
        <v>50</v>
      </c>
    </row>
    <row r="848" spans="1:15" x14ac:dyDescent="0.25">
      <c r="A848" t="s">
        <v>127</v>
      </c>
      <c r="B848" t="s">
        <v>673</v>
      </c>
      <c r="C848" t="s">
        <v>674</v>
      </c>
      <c r="D848" t="s">
        <v>389</v>
      </c>
      <c r="E848">
        <v>25</v>
      </c>
      <c r="F848">
        <v>69</v>
      </c>
      <c r="G848">
        <v>25</v>
      </c>
      <c r="H848">
        <v>38</v>
      </c>
    </row>
    <row r="849" spans="1:12" x14ac:dyDescent="0.25">
      <c r="A849" t="s">
        <v>131</v>
      </c>
      <c r="B849" t="s">
        <v>675</v>
      </c>
      <c r="C849" t="s">
        <v>376</v>
      </c>
      <c r="D849" t="s">
        <v>241</v>
      </c>
      <c r="E849">
        <v>25</v>
      </c>
      <c r="F849">
        <v>31</v>
      </c>
      <c r="G849">
        <v>38</v>
      </c>
      <c r="H849">
        <v>31</v>
      </c>
      <c r="I849">
        <v>19</v>
      </c>
      <c r="J849">
        <v>44</v>
      </c>
      <c r="K849" t="s">
        <v>564</v>
      </c>
      <c r="L849" t="s">
        <v>518</v>
      </c>
    </row>
    <row r="850" spans="1:12" x14ac:dyDescent="0.25">
      <c r="A850" t="s">
        <v>135</v>
      </c>
      <c r="B850" t="s">
        <v>676</v>
      </c>
      <c r="C850" t="s">
        <v>560</v>
      </c>
      <c r="D850" t="s">
        <v>142</v>
      </c>
      <c r="E850">
        <v>25</v>
      </c>
      <c r="F850">
        <v>31</v>
      </c>
      <c r="G850">
        <v>31</v>
      </c>
      <c r="H850">
        <v>50</v>
      </c>
      <c r="I850">
        <v>19</v>
      </c>
      <c r="J850">
        <v>44</v>
      </c>
      <c r="K850" t="s">
        <v>391</v>
      </c>
      <c r="L850" t="s">
        <v>518</v>
      </c>
    </row>
    <row r="851" spans="1:12" x14ac:dyDescent="0.25">
      <c r="A851" t="s">
        <v>139</v>
      </c>
      <c r="B851" t="s">
        <v>677</v>
      </c>
      <c r="C851" t="s">
        <v>238</v>
      </c>
      <c r="D851" t="s">
        <v>247</v>
      </c>
      <c r="E851">
        <v>25</v>
      </c>
      <c r="F851">
        <v>38</v>
      </c>
      <c r="G851">
        <v>31</v>
      </c>
      <c r="H851">
        <v>50</v>
      </c>
      <c r="I851">
        <v>19</v>
      </c>
      <c r="J851">
        <v>38</v>
      </c>
      <c r="K851" t="s">
        <v>920</v>
      </c>
      <c r="L851" t="s">
        <v>518</v>
      </c>
    </row>
    <row r="852" spans="1:12" x14ac:dyDescent="0.25">
      <c r="A852" t="s">
        <v>143</v>
      </c>
      <c r="B852" t="s">
        <v>678</v>
      </c>
      <c r="C852" t="s">
        <v>295</v>
      </c>
      <c r="D852" t="s">
        <v>451</v>
      </c>
      <c r="E852">
        <v>25</v>
      </c>
      <c r="F852">
        <v>31</v>
      </c>
      <c r="G852">
        <v>38</v>
      </c>
      <c r="H852">
        <v>31</v>
      </c>
      <c r="I852">
        <v>19</v>
      </c>
      <c r="J852">
        <v>25</v>
      </c>
      <c r="K852" t="s">
        <v>1017</v>
      </c>
      <c r="L852" t="s">
        <v>518</v>
      </c>
    </row>
    <row r="853" spans="1:12" x14ac:dyDescent="0.25">
      <c r="A853" t="s">
        <v>149</v>
      </c>
      <c r="B853" t="s">
        <v>679</v>
      </c>
      <c r="C853" t="s">
        <v>569</v>
      </c>
      <c r="D853" t="s">
        <v>157</v>
      </c>
      <c r="E853">
        <v>25</v>
      </c>
      <c r="F853">
        <v>31</v>
      </c>
      <c r="G853">
        <v>31</v>
      </c>
      <c r="H853">
        <v>31</v>
      </c>
      <c r="I853">
        <v>31</v>
      </c>
      <c r="J853">
        <v>38</v>
      </c>
      <c r="K853" t="s">
        <v>71</v>
      </c>
      <c r="L853" t="s">
        <v>207</v>
      </c>
    </row>
    <row r="854" spans="1:12" x14ac:dyDescent="0.25">
      <c r="A854" t="s">
        <v>154</v>
      </c>
      <c r="B854" t="s">
        <v>680</v>
      </c>
      <c r="C854" t="s">
        <v>205</v>
      </c>
      <c r="D854" t="s">
        <v>495</v>
      </c>
      <c r="E854">
        <v>25</v>
      </c>
      <c r="F854">
        <v>31</v>
      </c>
      <c r="G854">
        <v>31</v>
      </c>
      <c r="H854">
        <v>31</v>
      </c>
      <c r="I854">
        <v>19</v>
      </c>
      <c r="J854">
        <v>25</v>
      </c>
      <c r="K854" t="s">
        <v>147</v>
      </c>
      <c r="L854" t="s">
        <v>518</v>
      </c>
    </row>
    <row r="855" spans="1:12" x14ac:dyDescent="0.25">
      <c r="A855" t="s">
        <v>160</v>
      </c>
      <c r="B855" t="s">
        <v>681</v>
      </c>
      <c r="C855" t="s">
        <v>291</v>
      </c>
      <c r="D855" t="s">
        <v>118</v>
      </c>
      <c r="E855">
        <v>25</v>
      </c>
      <c r="F855">
        <v>31</v>
      </c>
      <c r="G855">
        <v>38</v>
      </c>
      <c r="H855">
        <v>38</v>
      </c>
      <c r="I855">
        <v>19</v>
      </c>
      <c r="J855">
        <v>56</v>
      </c>
      <c r="K855" t="s">
        <v>1462</v>
      </c>
      <c r="L855" t="s">
        <v>518</v>
      </c>
    </row>
    <row r="856" spans="1:12" x14ac:dyDescent="0.25">
      <c r="A856" t="s">
        <v>164</v>
      </c>
      <c r="B856" t="s">
        <v>682</v>
      </c>
      <c r="C856" t="s">
        <v>484</v>
      </c>
      <c r="D856" t="s">
        <v>206</v>
      </c>
      <c r="E856">
        <v>44</v>
      </c>
      <c r="F856">
        <v>56</v>
      </c>
      <c r="G856">
        <v>75</v>
      </c>
      <c r="H856">
        <v>44</v>
      </c>
      <c r="I856">
        <v>75</v>
      </c>
      <c r="J856">
        <v>69</v>
      </c>
      <c r="K856" t="s">
        <v>469</v>
      </c>
      <c r="L856" t="s">
        <v>917</v>
      </c>
    </row>
    <row r="857" spans="1:12" x14ac:dyDescent="0.25">
      <c r="A857" t="s">
        <v>170</v>
      </c>
      <c r="B857" t="s">
        <v>683</v>
      </c>
      <c r="C857" t="s">
        <v>457</v>
      </c>
      <c r="D857" t="s">
        <v>546</v>
      </c>
      <c r="E857">
        <v>25</v>
      </c>
      <c r="F857">
        <v>31</v>
      </c>
      <c r="G857">
        <v>38</v>
      </c>
      <c r="H857">
        <v>31</v>
      </c>
      <c r="I857">
        <v>50</v>
      </c>
      <c r="J857">
        <v>38</v>
      </c>
      <c r="K857" t="s">
        <v>469</v>
      </c>
      <c r="L857" t="s">
        <v>148</v>
      </c>
    </row>
    <row r="858" spans="1:12" x14ac:dyDescent="0.25">
      <c r="A858" t="s">
        <v>174</v>
      </c>
      <c r="B858" t="s">
        <v>684</v>
      </c>
      <c r="C858" t="s">
        <v>172</v>
      </c>
      <c r="D858" t="s">
        <v>265</v>
      </c>
      <c r="E858">
        <v>25</v>
      </c>
      <c r="F858">
        <v>31</v>
      </c>
      <c r="G858">
        <v>44</v>
      </c>
      <c r="H858">
        <v>44</v>
      </c>
      <c r="I858">
        <v>56</v>
      </c>
      <c r="J858">
        <v>50</v>
      </c>
      <c r="K858" t="s">
        <v>469</v>
      </c>
      <c r="L858" t="s">
        <v>906</v>
      </c>
    </row>
    <row r="859" spans="1:12" x14ac:dyDescent="0.25">
      <c r="A859" t="s">
        <v>178</v>
      </c>
      <c r="B859" t="s">
        <v>685</v>
      </c>
      <c r="C859" t="s">
        <v>365</v>
      </c>
      <c r="D859" t="s">
        <v>81</v>
      </c>
      <c r="E859">
        <v>31</v>
      </c>
      <c r="F859">
        <v>38</v>
      </c>
      <c r="G859">
        <v>50</v>
      </c>
      <c r="H859">
        <v>50</v>
      </c>
      <c r="I859">
        <v>56</v>
      </c>
      <c r="J859">
        <v>44</v>
      </c>
      <c r="K859" t="s">
        <v>469</v>
      </c>
      <c r="L859" t="s">
        <v>923</v>
      </c>
    </row>
    <row r="860" spans="1:12" x14ac:dyDescent="0.25">
      <c r="A860" t="s">
        <v>183</v>
      </c>
      <c r="B860" t="s">
        <v>686</v>
      </c>
      <c r="C860" t="s">
        <v>510</v>
      </c>
      <c r="D860" t="s">
        <v>605</v>
      </c>
      <c r="E860">
        <v>56</v>
      </c>
      <c r="F860">
        <v>81</v>
      </c>
      <c r="G860">
        <v>81</v>
      </c>
      <c r="H860">
        <v>31</v>
      </c>
      <c r="I860">
        <v>69</v>
      </c>
      <c r="J860">
        <v>75</v>
      </c>
      <c r="K860" t="s">
        <v>561</v>
      </c>
    </row>
    <row r="861" spans="1:12" x14ac:dyDescent="0.25">
      <c r="A861" t="s">
        <v>188</v>
      </c>
      <c r="B861" t="s">
        <v>687</v>
      </c>
      <c r="C861" t="s">
        <v>688</v>
      </c>
      <c r="D861" t="s">
        <v>276</v>
      </c>
      <c r="E861">
        <v>25</v>
      </c>
      <c r="F861">
        <v>56</v>
      </c>
      <c r="G861">
        <v>44</v>
      </c>
      <c r="H861">
        <v>31</v>
      </c>
      <c r="I861">
        <v>38</v>
      </c>
      <c r="J861">
        <v>69</v>
      </c>
      <c r="K861" t="s">
        <v>274</v>
      </c>
    </row>
    <row r="862" spans="1:12" x14ac:dyDescent="0.25">
      <c r="A862" t="s">
        <v>193</v>
      </c>
      <c r="B862" t="s">
        <v>278</v>
      </c>
    </row>
    <row r="863" spans="1:12" x14ac:dyDescent="0.25">
      <c r="A863" t="s">
        <v>195</v>
      </c>
      <c r="B863" t="s">
        <v>196</v>
      </c>
    </row>
    <row r="865" spans="1:15" x14ac:dyDescent="0.25">
      <c r="A865" t="s">
        <v>1463</v>
      </c>
      <c r="B865" t="s">
        <v>48</v>
      </c>
    </row>
    <row r="866" spans="1:15" x14ac:dyDescent="0.25">
      <c r="A866" t="s">
        <v>616</v>
      </c>
      <c r="B866" t="s">
        <v>617</v>
      </c>
    </row>
    <row r="867" spans="1:15" x14ac:dyDescent="0.25">
      <c r="A867" t="s">
        <v>51</v>
      </c>
      <c r="B867" t="s">
        <v>689</v>
      </c>
      <c r="C867" t="s">
        <v>690</v>
      </c>
      <c r="D867" t="s">
        <v>585</v>
      </c>
      <c r="E867">
        <v>25</v>
      </c>
      <c r="F867">
        <v>69</v>
      </c>
      <c r="G867">
        <v>19</v>
      </c>
      <c r="H867">
        <v>13</v>
      </c>
      <c r="I867">
        <v>56</v>
      </c>
      <c r="J867">
        <v>81</v>
      </c>
      <c r="K867">
        <v>81</v>
      </c>
      <c r="L867">
        <v>75</v>
      </c>
      <c r="M867" t="s">
        <v>469</v>
      </c>
      <c r="N867">
        <v>12</v>
      </c>
      <c r="O867" t="s">
        <v>514</v>
      </c>
    </row>
    <row r="868" spans="1:15" x14ac:dyDescent="0.25">
      <c r="A868" t="s">
        <v>57</v>
      </c>
      <c r="B868" t="s">
        <v>691</v>
      </c>
      <c r="C868" t="s">
        <v>356</v>
      </c>
      <c r="D868" t="s">
        <v>516</v>
      </c>
      <c r="E868">
        <v>25</v>
      </c>
      <c r="F868">
        <v>69</v>
      </c>
      <c r="G868">
        <v>25</v>
      </c>
      <c r="H868">
        <v>13</v>
      </c>
      <c r="I868">
        <v>56</v>
      </c>
      <c r="J868">
        <v>44</v>
      </c>
      <c r="K868">
        <v>50</v>
      </c>
      <c r="L868">
        <v>56</v>
      </c>
      <c r="M868" t="s">
        <v>77</v>
      </c>
      <c r="N868">
        <v>6</v>
      </c>
      <c r="O868" t="s">
        <v>514</v>
      </c>
    </row>
    <row r="869" spans="1:15" x14ac:dyDescent="0.25">
      <c r="A869" t="s">
        <v>61</v>
      </c>
      <c r="B869" t="s">
        <v>692</v>
      </c>
      <c r="C869" t="s">
        <v>297</v>
      </c>
      <c r="D869" t="s">
        <v>288</v>
      </c>
      <c r="E869">
        <v>38</v>
      </c>
      <c r="F869">
        <v>69</v>
      </c>
      <c r="G869">
        <v>50</v>
      </c>
      <c r="H869">
        <v>25</v>
      </c>
      <c r="I869">
        <v>50</v>
      </c>
      <c r="J869">
        <v>44</v>
      </c>
      <c r="K869" t="s">
        <v>86</v>
      </c>
      <c r="L869">
        <v>7</v>
      </c>
      <c r="M869">
        <v>7</v>
      </c>
      <c r="N869" t="s">
        <v>514</v>
      </c>
    </row>
    <row r="870" spans="1:15" x14ac:dyDescent="0.25">
      <c r="A870" t="s">
        <v>67</v>
      </c>
      <c r="B870" t="s">
        <v>693</v>
      </c>
      <c r="C870" t="s">
        <v>264</v>
      </c>
      <c r="D870" t="s">
        <v>360</v>
      </c>
      <c r="E870">
        <v>44</v>
      </c>
      <c r="F870">
        <v>69</v>
      </c>
      <c r="G870">
        <v>25</v>
      </c>
      <c r="H870">
        <v>94</v>
      </c>
      <c r="I870">
        <v>50</v>
      </c>
      <c r="J870">
        <v>56</v>
      </c>
      <c r="K870" t="s">
        <v>106</v>
      </c>
      <c r="L870">
        <v>9</v>
      </c>
      <c r="M870">
        <v>6</v>
      </c>
      <c r="N870" t="s">
        <v>101</v>
      </c>
    </row>
    <row r="871" spans="1:15" x14ac:dyDescent="0.25">
      <c r="A871" t="s">
        <v>73</v>
      </c>
      <c r="B871" t="s">
        <v>694</v>
      </c>
      <c r="C871" t="s">
        <v>593</v>
      </c>
      <c r="D871" t="s">
        <v>538</v>
      </c>
      <c r="E871">
        <v>38</v>
      </c>
      <c r="F871">
        <v>69</v>
      </c>
      <c r="G871">
        <v>44</v>
      </c>
      <c r="H871">
        <v>19</v>
      </c>
      <c r="I871">
        <v>50</v>
      </c>
      <c r="J871">
        <v>38</v>
      </c>
      <c r="K871" t="s">
        <v>86</v>
      </c>
      <c r="L871">
        <v>5</v>
      </c>
      <c r="M871">
        <v>7</v>
      </c>
      <c r="N871" t="s">
        <v>514</v>
      </c>
    </row>
    <row r="872" spans="1:15" x14ac:dyDescent="0.25">
      <c r="A872" t="s">
        <v>78</v>
      </c>
      <c r="B872" t="s">
        <v>695</v>
      </c>
      <c r="C872" t="s">
        <v>556</v>
      </c>
      <c r="D872" t="s">
        <v>421</v>
      </c>
      <c r="E872">
        <v>38</v>
      </c>
      <c r="F872">
        <v>69</v>
      </c>
      <c r="G872">
        <v>44</v>
      </c>
      <c r="H872">
        <v>25</v>
      </c>
      <c r="I872">
        <v>50</v>
      </c>
      <c r="J872">
        <v>31</v>
      </c>
      <c r="K872" t="s">
        <v>86</v>
      </c>
      <c r="L872">
        <v>4</v>
      </c>
      <c r="M872">
        <v>8</v>
      </c>
      <c r="N872" t="s">
        <v>518</v>
      </c>
    </row>
    <row r="873" spans="1:15" x14ac:dyDescent="0.25">
      <c r="A873" t="s">
        <v>82</v>
      </c>
      <c r="B873" t="s">
        <v>696</v>
      </c>
      <c r="C873" t="s">
        <v>484</v>
      </c>
      <c r="D873" t="s">
        <v>96</v>
      </c>
      <c r="E873">
        <v>38</v>
      </c>
      <c r="F873">
        <v>69</v>
      </c>
      <c r="G873">
        <v>50</v>
      </c>
      <c r="H873">
        <v>13</v>
      </c>
      <c r="I873">
        <v>63</v>
      </c>
      <c r="J873">
        <v>69</v>
      </c>
      <c r="K873" t="s">
        <v>86</v>
      </c>
      <c r="L873">
        <v>11</v>
      </c>
      <c r="M873">
        <v>12</v>
      </c>
      <c r="N873" t="s">
        <v>101</v>
      </c>
    </row>
    <row r="874" spans="1:15" x14ac:dyDescent="0.25">
      <c r="A874" t="s">
        <v>88</v>
      </c>
      <c r="B874" t="s">
        <v>697</v>
      </c>
      <c r="C874" t="s">
        <v>335</v>
      </c>
      <c r="D874" t="s">
        <v>85</v>
      </c>
      <c r="E874">
        <v>44</v>
      </c>
      <c r="F874">
        <v>69</v>
      </c>
      <c r="G874">
        <v>69</v>
      </c>
      <c r="H874">
        <v>13</v>
      </c>
      <c r="I874">
        <v>81</v>
      </c>
      <c r="J874">
        <v>81</v>
      </c>
      <c r="K874" t="s">
        <v>201</v>
      </c>
      <c r="L874">
        <v>11</v>
      </c>
      <c r="M874">
        <v>13</v>
      </c>
      <c r="N874" t="s">
        <v>92</v>
      </c>
    </row>
    <row r="875" spans="1:15" x14ac:dyDescent="0.25">
      <c r="A875" t="s">
        <v>93</v>
      </c>
      <c r="B875" t="s">
        <v>699</v>
      </c>
      <c r="C875" t="s">
        <v>205</v>
      </c>
      <c r="D875" t="s">
        <v>100</v>
      </c>
      <c r="E875">
        <v>25</v>
      </c>
      <c r="F875">
        <v>69</v>
      </c>
      <c r="G875">
        <v>25</v>
      </c>
      <c r="H875">
        <v>13</v>
      </c>
      <c r="I875">
        <v>50</v>
      </c>
      <c r="J875">
        <v>44</v>
      </c>
      <c r="K875" t="s">
        <v>201</v>
      </c>
      <c r="L875">
        <v>7</v>
      </c>
      <c r="M875">
        <v>9</v>
      </c>
      <c r="N875" t="s">
        <v>518</v>
      </c>
    </row>
    <row r="876" spans="1:15" x14ac:dyDescent="0.25">
      <c r="A876" t="s">
        <v>97</v>
      </c>
      <c r="B876" t="s">
        <v>700</v>
      </c>
      <c r="C876" t="s">
        <v>262</v>
      </c>
      <c r="D876" t="s">
        <v>110</v>
      </c>
      <c r="E876">
        <v>38</v>
      </c>
      <c r="F876">
        <v>69</v>
      </c>
      <c r="G876">
        <v>44</v>
      </c>
      <c r="H876">
        <v>13</v>
      </c>
      <c r="I876">
        <v>50</v>
      </c>
      <c r="J876">
        <v>50</v>
      </c>
      <c r="K876" t="s">
        <v>201</v>
      </c>
      <c r="L876">
        <v>7</v>
      </c>
      <c r="M876">
        <v>11</v>
      </c>
      <c r="N876" t="s">
        <v>518</v>
      </c>
    </row>
    <row r="877" spans="1:15" x14ac:dyDescent="0.25">
      <c r="A877" t="s">
        <v>102</v>
      </c>
      <c r="B877" t="s">
        <v>701</v>
      </c>
      <c r="C877" t="s">
        <v>376</v>
      </c>
      <c r="D877" t="s">
        <v>105</v>
      </c>
      <c r="E877">
        <v>25</v>
      </c>
      <c r="F877">
        <v>69</v>
      </c>
      <c r="G877">
        <v>38</v>
      </c>
      <c r="H877">
        <v>69</v>
      </c>
      <c r="I877">
        <v>50</v>
      </c>
      <c r="J877">
        <v>69</v>
      </c>
      <c r="K877" t="s">
        <v>201</v>
      </c>
      <c r="L877">
        <v>9</v>
      </c>
      <c r="M877">
        <v>10</v>
      </c>
      <c r="N877" t="s">
        <v>101</v>
      </c>
    </row>
    <row r="878" spans="1:15" x14ac:dyDescent="0.25">
      <c r="A878" t="s">
        <v>107</v>
      </c>
      <c r="B878" t="s">
        <v>702</v>
      </c>
      <c r="C878" t="s">
        <v>603</v>
      </c>
      <c r="D878" t="s">
        <v>225</v>
      </c>
      <c r="E878">
        <v>25</v>
      </c>
      <c r="F878">
        <v>69</v>
      </c>
      <c r="G878">
        <v>19</v>
      </c>
      <c r="H878">
        <v>38</v>
      </c>
      <c r="I878">
        <v>50</v>
      </c>
      <c r="J878">
        <v>31</v>
      </c>
      <c r="K878" t="s">
        <v>201</v>
      </c>
      <c r="L878">
        <v>4</v>
      </c>
      <c r="M878">
        <v>6</v>
      </c>
      <c r="N878" t="s">
        <v>134</v>
      </c>
    </row>
    <row r="879" spans="1:15" x14ac:dyDescent="0.25">
      <c r="A879" t="s">
        <v>111</v>
      </c>
      <c r="B879" t="s">
        <v>703</v>
      </c>
      <c r="C879" t="s">
        <v>162</v>
      </c>
      <c r="D879" t="s">
        <v>439</v>
      </c>
      <c r="E879">
        <v>25</v>
      </c>
      <c r="F879">
        <v>69</v>
      </c>
      <c r="G879">
        <v>38</v>
      </c>
      <c r="H879">
        <v>63</v>
      </c>
    </row>
    <row r="880" spans="1:15" x14ac:dyDescent="0.25">
      <c r="A880" t="s">
        <v>115</v>
      </c>
      <c r="B880" t="s">
        <v>704</v>
      </c>
      <c r="C880" t="s">
        <v>141</v>
      </c>
      <c r="D880" t="s">
        <v>236</v>
      </c>
      <c r="E880">
        <v>25</v>
      </c>
      <c r="F880">
        <v>69</v>
      </c>
      <c r="G880">
        <v>31</v>
      </c>
      <c r="H880">
        <v>50</v>
      </c>
    </row>
    <row r="881" spans="1:12" x14ac:dyDescent="0.25">
      <c r="A881" t="s">
        <v>119</v>
      </c>
      <c r="B881" t="s">
        <v>705</v>
      </c>
      <c r="C881" t="s">
        <v>453</v>
      </c>
      <c r="D881" t="s">
        <v>247</v>
      </c>
      <c r="E881">
        <v>25</v>
      </c>
      <c r="F881">
        <v>69</v>
      </c>
      <c r="G881">
        <v>25</v>
      </c>
      <c r="H881">
        <v>56</v>
      </c>
    </row>
    <row r="882" spans="1:12" x14ac:dyDescent="0.25">
      <c r="A882" t="s">
        <v>123</v>
      </c>
      <c r="B882" t="s">
        <v>706</v>
      </c>
      <c r="C882" t="s">
        <v>227</v>
      </c>
      <c r="D882" t="s">
        <v>325</v>
      </c>
      <c r="E882">
        <v>25</v>
      </c>
      <c r="F882">
        <v>69</v>
      </c>
      <c r="G882">
        <v>19</v>
      </c>
      <c r="H882">
        <v>69</v>
      </c>
    </row>
    <row r="883" spans="1:12" x14ac:dyDescent="0.25">
      <c r="A883" t="s">
        <v>127</v>
      </c>
      <c r="B883" t="s">
        <v>707</v>
      </c>
      <c r="C883" t="s">
        <v>230</v>
      </c>
      <c r="D883" t="s">
        <v>318</v>
      </c>
      <c r="E883">
        <v>25</v>
      </c>
      <c r="F883">
        <v>69</v>
      </c>
      <c r="G883">
        <v>31</v>
      </c>
      <c r="H883">
        <v>63</v>
      </c>
    </row>
    <row r="884" spans="1:12" x14ac:dyDescent="0.25">
      <c r="A884" t="s">
        <v>131</v>
      </c>
      <c r="B884" t="s">
        <v>708</v>
      </c>
      <c r="C884" t="s">
        <v>587</v>
      </c>
      <c r="D884" t="s">
        <v>130</v>
      </c>
      <c r="E884">
        <v>25</v>
      </c>
      <c r="F884">
        <v>31</v>
      </c>
      <c r="G884">
        <v>38</v>
      </c>
      <c r="H884">
        <v>50</v>
      </c>
      <c r="I884">
        <v>19</v>
      </c>
      <c r="J884">
        <v>44</v>
      </c>
      <c r="K884" t="s">
        <v>1017</v>
      </c>
      <c r="L884" t="s">
        <v>134</v>
      </c>
    </row>
    <row r="885" spans="1:12" x14ac:dyDescent="0.25">
      <c r="A885" t="s">
        <v>135</v>
      </c>
      <c r="B885" t="s">
        <v>709</v>
      </c>
      <c r="C885" t="s">
        <v>316</v>
      </c>
      <c r="D885" t="s">
        <v>394</v>
      </c>
      <c r="E885">
        <v>25</v>
      </c>
      <c r="F885">
        <v>31</v>
      </c>
      <c r="G885">
        <v>38</v>
      </c>
      <c r="H885">
        <v>69</v>
      </c>
      <c r="I885">
        <v>19</v>
      </c>
      <c r="J885">
        <v>56</v>
      </c>
      <c r="K885" t="s">
        <v>289</v>
      </c>
      <c r="L885" t="s">
        <v>134</v>
      </c>
    </row>
    <row r="886" spans="1:12" x14ac:dyDescent="0.25">
      <c r="A886" t="s">
        <v>139</v>
      </c>
      <c r="B886" t="s">
        <v>710</v>
      </c>
      <c r="C886" t="s">
        <v>309</v>
      </c>
      <c r="D886" t="s">
        <v>133</v>
      </c>
      <c r="E886">
        <v>31</v>
      </c>
      <c r="F886">
        <v>44</v>
      </c>
      <c r="G886">
        <v>50</v>
      </c>
      <c r="H886">
        <v>69</v>
      </c>
      <c r="I886">
        <v>19</v>
      </c>
      <c r="J886">
        <v>50</v>
      </c>
      <c r="K886" t="s">
        <v>916</v>
      </c>
      <c r="L886" t="s">
        <v>134</v>
      </c>
    </row>
    <row r="887" spans="1:12" x14ac:dyDescent="0.25">
      <c r="A887" t="s">
        <v>143</v>
      </c>
      <c r="B887" t="s">
        <v>711</v>
      </c>
      <c r="C887" t="s">
        <v>609</v>
      </c>
      <c r="D887" t="s">
        <v>231</v>
      </c>
      <c r="E887">
        <v>31</v>
      </c>
      <c r="F887">
        <v>44</v>
      </c>
      <c r="G887">
        <v>50</v>
      </c>
      <c r="H887">
        <v>50</v>
      </c>
      <c r="I887">
        <v>19</v>
      </c>
      <c r="J887">
        <v>63</v>
      </c>
      <c r="K887" t="s">
        <v>289</v>
      </c>
      <c r="L887" t="s">
        <v>518</v>
      </c>
    </row>
    <row r="888" spans="1:12" x14ac:dyDescent="0.25">
      <c r="A888" t="s">
        <v>149</v>
      </c>
      <c r="B888" t="s">
        <v>712</v>
      </c>
      <c r="C888" t="s">
        <v>415</v>
      </c>
      <c r="D888" t="s">
        <v>451</v>
      </c>
      <c r="E888">
        <v>25</v>
      </c>
      <c r="F888">
        <v>31</v>
      </c>
      <c r="G888">
        <v>38</v>
      </c>
      <c r="H888">
        <v>44</v>
      </c>
      <c r="I888">
        <v>19</v>
      </c>
      <c r="J888">
        <v>44</v>
      </c>
      <c r="K888" t="s">
        <v>55</v>
      </c>
      <c r="L888" t="s">
        <v>518</v>
      </c>
    </row>
    <row r="889" spans="1:12" x14ac:dyDescent="0.25">
      <c r="A889" t="s">
        <v>154</v>
      </c>
      <c r="B889" t="s">
        <v>713</v>
      </c>
      <c r="C889" t="s">
        <v>521</v>
      </c>
      <c r="D889" t="s">
        <v>257</v>
      </c>
      <c r="E889">
        <v>25</v>
      </c>
      <c r="F889">
        <v>38</v>
      </c>
      <c r="G889">
        <v>50</v>
      </c>
      <c r="H889">
        <v>63</v>
      </c>
      <c r="I889">
        <v>31</v>
      </c>
      <c r="J889">
        <v>63</v>
      </c>
      <c r="K889" t="s">
        <v>469</v>
      </c>
      <c r="L889" t="s">
        <v>207</v>
      </c>
    </row>
    <row r="890" spans="1:12" x14ac:dyDescent="0.25">
      <c r="A890" t="s">
        <v>160</v>
      </c>
      <c r="B890" t="s">
        <v>714</v>
      </c>
      <c r="C890" t="s">
        <v>104</v>
      </c>
      <c r="D890" t="s">
        <v>444</v>
      </c>
      <c r="E890">
        <v>38</v>
      </c>
      <c r="F890">
        <v>50</v>
      </c>
      <c r="G890">
        <v>56</v>
      </c>
      <c r="H890">
        <v>63</v>
      </c>
      <c r="I890">
        <v>19</v>
      </c>
      <c r="J890">
        <v>75</v>
      </c>
      <c r="K890" t="s">
        <v>1464</v>
      </c>
      <c r="L890" t="s">
        <v>518</v>
      </c>
    </row>
    <row r="891" spans="1:12" x14ac:dyDescent="0.25">
      <c r="A891" t="s">
        <v>164</v>
      </c>
      <c r="B891" t="s">
        <v>715</v>
      </c>
      <c r="C891" t="s">
        <v>246</v>
      </c>
      <c r="D891" t="s">
        <v>546</v>
      </c>
      <c r="E891">
        <v>31</v>
      </c>
      <c r="F891">
        <v>38</v>
      </c>
      <c r="G891">
        <v>50</v>
      </c>
      <c r="H891">
        <v>38</v>
      </c>
      <c r="I891">
        <v>50</v>
      </c>
      <c r="J891">
        <v>50</v>
      </c>
      <c r="K891" t="s">
        <v>201</v>
      </c>
      <c r="L891" t="s">
        <v>923</v>
      </c>
    </row>
    <row r="892" spans="1:12" x14ac:dyDescent="0.25">
      <c r="A892" t="s">
        <v>170</v>
      </c>
      <c r="B892" t="s">
        <v>716</v>
      </c>
      <c r="C892" t="s">
        <v>295</v>
      </c>
      <c r="D892" t="s">
        <v>346</v>
      </c>
      <c r="E892">
        <v>25</v>
      </c>
      <c r="F892">
        <v>31</v>
      </c>
      <c r="G892">
        <v>44</v>
      </c>
      <c r="H892">
        <v>44</v>
      </c>
      <c r="I892">
        <v>38</v>
      </c>
      <c r="J892">
        <v>44</v>
      </c>
      <c r="K892" t="s">
        <v>201</v>
      </c>
      <c r="L892" t="s">
        <v>299</v>
      </c>
    </row>
    <row r="893" spans="1:12" x14ac:dyDescent="0.25">
      <c r="A893" t="s">
        <v>174</v>
      </c>
      <c r="B893" t="s">
        <v>717</v>
      </c>
      <c r="C893" t="s">
        <v>217</v>
      </c>
      <c r="D893" t="s">
        <v>401</v>
      </c>
      <c r="E893">
        <v>44</v>
      </c>
      <c r="F893">
        <v>56</v>
      </c>
      <c r="G893">
        <v>69</v>
      </c>
      <c r="H893">
        <v>69</v>
      </c>
      <c r="I893">
        <v>50</v>
      </c>
      <c r="J893">
        <v>75</v>
      </c>
      <c r="K893" t="s">
        <v>201</v>
      </c>
      <c r="L893" t="s">
        <v>923</v>
      </c>
    </row>
    <row r="894" spans="1:12" x14ac:dyDescent="0.25">
      <c r="A894" t="s">
        <v>178</v>
      </c>
      <c r="B894" t="s">
        <v>718</v>
      </c>
      <c r="C894" t="s">
        <v>598</v>
      </c>
      <c r="D894" t="s">
        <v>602</v>
      </c>
      <c r="E894">
        <v>38</v>
      </c>
      <c r="F894">
        <v>50</v>
      </c>
      <c r="G894">
        <v>63</v>
      </c>
      <c r="H894">
        <v>50</v>
      </c>
      <c r="I894">
        <v>69</v>
      </c>
      <c r="J894">
        <v>63</v>
      </c>
      <c r="K894" t="s">
        <v>201</v>
      </c>
      <c r="L894" t="s">
        <v>604</v>
      </c>
    </row>
    <row r="895" spans="1:12" x14ac:dyDescent="0.25">
      <c r="A895" t="s">
        <v>183</v>
      </c>
      <c r="B895" t="s">
        <v>720</v>
      </c>
      <c r="C895" t="s">
        <v>372</v>
      </c>
      <c r="D895" t="s">
        <v>464</v>
      </c>
      <c r="E895">
        <v>56</v>
      </c>
      <c r="F895">
        <v>81</v>
      </c>
      <c r="G895">
        <v>81</v>
      </c>
      <c r="H895">
        <v>31</v>
      </c>
      <c r="I895">
        <v>56</v>
      </c>
      <c r="J895">
        <v>56</v>
      </c>
      <c r="K895" t="s">
        <v>350</v>
      </c>
    </row>
    <row r="896" spans="1:12" x14ac:dyDescent="0.25">
      <c r="A896" t="s">
        <v>188</v>
      </c>
      <c r="B896" t="s">
        <v>721</v>
      </c>
      <c r="C896" t="s">
        <v>415</v>
      </c>
      <c r="D896" t="s">
        <v>537</v>
      </c>
      <c r="E896">
        <v>25</v>
      </c>
      <c r="F896">
        <v>56</v>
      </c>
      <c r="G896">
        <v>44</v>
      </c>
      <c r="H896">
        <v>31</v>
      </c>
      <c r="I896">
        <v>19</v>
      </c>
      <c r="J896">
        <v>38</v>
      </c>
      <c r="K896" t="s">
        <v>752</v>
      </c>
    </row>
    <row r="897" spans="1:15" x14ac:dyDescent="0.25">
      <c r="A897" t="s">
        <v>193</v>
      </c>
      <c r="B897" t="s">
        <v>351</v>
      </c>
    </row>
    <row r="898" spans="1:15" x14ac:dyDescent="0.25">
      <c r="A898" t="s">
        <v>195</v>
      </c>
      <c r="B898" t="s">
        <v>411</v>
      </c>
    </row>
    <row r="900" spans="1:15" x14ac:dyDescent="0.25">
      <c r="A900" t="s">
        <v>1465</v>
      </c>
      <c r="B900" t="s">
        <v>48</v>
      </c>
    </row>
    <row r="901" spans="1:15" x14ac:dyDescent="0.25">
      <c r="A901" t="s">
        <v>550</v>
      </c>
      <c r="B901" t="s">
        <v>551</v>
      </c>
    </row>
    <row r="902" spans="1:15" x14ac:dyDescent="0.25">
      <c r="A902" t="s">
        <v>51</v>
      </c>
      <c r="B902" t="s">
        <v>722</v>
      </c>
      <c r="C902" t="s">
        <v>562</v>
      </c>
      <c r="D902" t="s">
        <v>186</v>
      </c>
      <c r="E902">
        <v>25</v>
      </c>
      <c r="F902">
        <v>69</v>
      </c>
      <c r="G902">
        <v>13</v>
      </c>
      <c r="H902">
        <v>13</v>
      </c>
      <c r="I902">
        <v>56</v>
      </c>
      <c r="J902">
        <v>63</v>
      </c>
      <c r="K902">
        <v>50</v>
      </c>
      <c r="L902">
        <v>44</v>
      </c>
      <c r="M902" t="s">
        <v>77</v>
      </c>
      <c r="N902">
        <v>7</v>
      </c>
      <c r="O902" t="s">
        <v>518</v>
      </c>
    </row>
    <row r="903" spans="1:15" x14ac:dyDescent="0.25">
      <c r="A903" t="s">
        <v>57</v>
      </c>
      <c r="B903" t="s">
        <v>723</v>
      </c>
      <c r="C903" t="s">
        <v>410</v>
      </c>
      <c r="D903" t="s">
        <v>585</v>
      </c>
      <c r="E903">
        <v>25</v>
      </c>
      <c r="F903">
        <v>69</v>
      </c>
      <c r="G903">
        <v>13</v>
      </c>
      <c r="H903">
        <v>13</v>
      </c>
      <c r="I903">
        <v>44</v>
      </c>
      <c r="J903">
        <v>38</v>
      </c>
      <c r="K903">
        <v>31</v>
      </c>
      <c r="L903">
        <v>38</v>
      </c>
      <c r="M903" t="s">
        <v>55</v>
      </c>
      <c r="N903">
        <v>3</v>
      </c>
      <c r="O903" t="s">
        <v>514</v>
      </c>
    </row>
    <row r="904" spans="1:15" x14ac:dyDescent="0.25">
      <c r="A904" t="s">
        <v>61</v>
      </c>
      <c r="B904" t="s">
        <v>724</v>
      </c>
      <c r="C904" t="s">
        <v>523</v>
      </c>
      <c r="D904" t="s">
        <v>602</v>
      </c>
      <c r="E904">
        <v>38</v>
      </c>
      <c r="F904">
        <v>69</v>
      </c>
      <c r="G904">
        <v>50</v>
      </c>
      <c r="H904">
        <v>38</v>
      </c>
      <c r="I904">
        <v>38</v>
      </c>
      <c r="J904">
        <v>38</v>
      </c>
      <c r="K904" t="s">
        <v>71</v>
      </c>
      <c r="L904">
        <v>4</v>
      </c>
      <c r="M904">
        <v>6</v>
      </c>
      <c r="N904" t="s">
        <v>514</v>
      </c>
    </row>
    <row r="905" spans="1:15" x14ac:dyDescent="0.25">
      <c r="A905" t="s">
        <v>67</v>
      </c>
      <c r="B905" t="s">
        <v>725</v>
      </c>
      <c r="C905" t="s">
        <v>63</v>
      </c>
      <c r="D905" t="s">
        <v>460</v>
      </c>
      <c r="E905">
        <v>38</v>
      </c>
      <c r="F905">
        <v>69</v>
      </c>
      <c r="G905">
        <v>38</v>
      </c>
      <c r="H905">
        <v>31</v>
      </c>
      <c r="I905">
        <v>50</v>
      </c>
      <c r="J905">
        <v>25</v>
      </c>
      <c r="K905" t="s">
        <v>77</v>
      </c>
      <c r="L905">
        <v>2</v>
      </c>
      <c r="M905">
        <v>5</v>
      </c>
      <c r="N905" t="s">
        <v>134</v>
      </c>
    </row>
    <row r="906" spans="1:15" x14ac:dyDescent="0.25">
      <c r="A906" t="s">
        <v>73</v>
      </c>
      <c r="B906" t="s">
        <v>726</v>
      </c>
      <c r="C906" t="s">
        <v>84</v>
      </c>
      <c r="D906" t="s">
        <v>360</v>
      </c>
      <c r="E906">
        <v>38</v>
      </c>
      <c r="F906">
        <v>69</v>
      </c>
      <c r="G906">
        <v>44</v>
      </c>
      <c r="H906">
        <v>25</v>
      </c>
      <c r="I906">
        <v>50</v>
      </c>
      <c r="J906">
        <v>25</v>
      </c>
      <c r="K906" t="s">
        <v>469</v>
      </c>
      <c r="L906">
        <v>2</v>
      </c>
      <c r="M906">
        <v>7</v>
      </c>
      <c r="N906" t="s">
        <v>134</v>
      </c>
    </row>
    <row r="907" spans="1:15" x14ac:dyDescent="0.25">
      <c r="A907" t="s">
        <v>78</v>
      </c>
      <c r="B907" t="s">
        <v>727</v>
      </c>
      <c r="C907" t="s">
        <v>287</v>
      </c>
      <c r="D907" t="s">
        <v>421</v>
      </c>
      <c r="E907">
        <v>38</v>
      </c>
      <c r="F907">
        <v>69</v>
      </c>
      <c r="G907">
        <v>44</v>
      </c>
      <c r="H907">
        <v>31</v>
      </c>
      <c r="I907">
        <v>50</v>
      </c>
      <c r="J907">
        <v>50</v>
      </c>
      <c r="K907" t="s">
        <v>469</v>
      </c>
      <c r="L907">
        <v>6</v>
      </c>
      <c r="M907">
        <v>7</v>
      </c>
      <c r="N907" t="s">
        <v>72</v>
      </c>
    </row>
    <row r="908" spans="1:15" x14ac:dyDescent="0.25">
      <c r="A908" t="s">
        <v>82</v>
      </c>
      <c r="B908" t="s">
        <v>728</v>
      </c>
      <c r="C908" t="s">
        <v>222</v>
      </c>
      <c r="D908" t="s">
        <v>85</v>
      </c>
      <c r="E908">
        <v>44</v>
      </c>
      <c r="F908">
        <v>69</v>
      </c>
      <c r="G908">
        <v>56</v>
      </c>
      <c r="H908">
        <v>13</v>
      </c>
      <c r="I908">
        <v>50</v>
      </c>
      <c r="J908">
        <v>81</v>
      </c>
      <c r="K908" t="s">
        <v>86</v>
      </c>
      <c r="L908">
        <v>11</v>
      </c>
      <c r="M908">
        <v>12</v>
      </c>
      <c r="N908" t="s">
        <v>517</v>
      </c>
    </row>
    <row r="909" spans="1:15" x14ac:dyDescent="0.25">
      <c r="A909" t="s">
        <v>88</v>
      </c>
      <c r="B909" t="s">
        <v>729</v>
      </c>
      <c r="C909" t="s">
        <v>80</v>
      </c>
      <c r="D909" t="s">
        <v>91</v>
      </c>
      <c r="E909">
        <v>44</v>
      </c>
      <c r="F909">
        <v>69</v>
      </c>
      <c r="G909">
        <v>56</v>
      </c>
      <c r="H909">
        <v>13</v>
      </c>
      <c r="I909">
        <v>50</v>
      </c>
      <c r="J909">
        <v>75</v>
      </c>
      <c r="K909" t="s">
        <v>201</v>
      </c>
      <c r="L909">
        <v>10</v>
      </c>
      <c r="M909">
        <v>13</v>
      </c>
      <c r="N909" t="s">
        <v>72</v>
      </c>
    </row>
    <row r="910" spans="1:15" x14ac:dyDescent="0.25">
      <c r="A910" t="s">
        <v>93</v>
      </c>
      <c r="B910" t="s">
        <v>730</v>
      </c>
      <c r="C910" t="s">
        <v>243</v>
      </c>
      <c r="D910" t="s">
        <v>228</v>
      </c>
      <c r="E910">
        <v>25</v>
      </c>
      <c r="F910">
        <v>69</v>
      </c>
      <c r="G910">
        <v>25</v>
      </c>
      <c r="H910">
        <v>13</v>
      </c>
      <c r="I910">
        <v>50</v>
      </c>
      <c r="J910">
        <v>44</v>
      </c>
      <c r="K910" t="s">
        <v>201</v>
      </c>
      <c r="L910">
        <v>5</v>
      </c>
      <c r="M910">
        <v>8</v>
      </c>
      <c r="N910" t="s">
        <v>518</v>
      </c>
    </row>
    <row r="911" spans="1:15" x14ac:dyDescent="0.25">
      <c r="A911" t="s">
        <v>97</v>
      </c>
      <c r="B911" t="s">
        <v>731</v>
      </c>
      <c r="C911" t="s">
        <v>295</v>
      </c>
      <c r="D911" t="s">
        <v>105</v>
      </c>
      <c r="E911">
        <v>31</v>
      </c>
      <c r="F911">
        <v>69</v>
      </c>
      <c r="G911">
        <v>31</v>
      </c>
      <c r="H911">
        <v>13</v>
      </c>
      <c r="I911">
        <v>50</v>
      </c>
      <c r="J911">
        <v>44</v>
      </c>
      <c r="K911" t="s">
        <v>201</v>
      </c>
      <c r="L911">
        <v>5</v>
      </c>
      <c r="M911">
        <v>11</v>
      </c>
      <c r="N911" t="s">
        <v>518</v>
      </c>
    </row>
    <row r="912" spans="1:15" x14ac:dyDescent="0.25">
      <c r="A912" t="s">
        <v>102</v>
      </c>
      <c r="B912" t="s">
        <v>732</v>
      </c>
      <c r="C912" t="s">
        <v>376</v>
      </c>
      <c r="D912" t="s">
        <v>225</v>
      </c>
      <c r="E912">
        <v>25</v>
      </c>
      <c r="F912">
        <v>69</v>
      </c>
      <c r="G912">
        <v>19</v>
      </c>
      <c r="H912">
        <v>56</v>
      </c>
      <c r="I912">
        <v>50</v>
      </c>
      <c r="J912">
        <v>56</v>
      </c>
      <c r="K912" t="s">
        <v>201</v>
      </c>
      <c r="L912">
        <v>7</v>
      </c>
      <c r="M912">
        <v>8</v>
      </c>
      <c r="N912" t="s">
        <v>72</v>
      </c>
    </row>
    <row r="913" spans="1:14" x14ac:dyDescent="0.25">
      <c r="A913" t="s">
        <v>107</v>
      </c>
      <c r="B913" t="s">
        <v>733</v>
      </c>
      <c r="C913" t="s">
        <v>429</v>
      </c>
      <c r="D913" t="s">
        <v>302</v>
      </c>
      <c r="E913">
        <v>25</v>
      </c>
      <c r="F913">
        <v>69</v>
      </c>
      <c r="G913">
        <v>19</v>
      </c>
      <c r="H913">
        <v>44</v>
      </c>
      <c r="I913">
        <v>50</v>
      </c>
      <c r="J913">
        <v>31</v>
      </c>
      <c r="K913" t="s">
        <v>201</v>
      </c>
      <c r="L913">
        <v>3</v>
      </c>
      <c r="M913">
        <v>6</v>
      </c>
      <c r="N913" t="s">
        <v>134</v>
      </c>
    </row>
    <row r="914" spans="1:14" x14ac:dyDescent="0.25">
      <c r="A914" t="s">
        <v>111</v>
      </c>
      <c r="B914" t="s">
        <v>734</v>
      </c>
      <c r="C914" t="s">
        <v>415</v>
      </c>
      <c r="D914" t="s">
        <v>146</v>
      </c>
      <c r="E914">
        <v>25</v>
      </c>
      <c r="F914">
        <v>69</v>
      </c>
      <c r="G914">
        <v>38</v>
      </c>
      <c r="H914">
        <v>63</v>
      </c>
    </row>
    <row r="915" spans="1:14" x14ac:dyDescent="0.25">
      <c r="A915" t="s">
        <v>115</v>
      </c>
      <c r="B915" t="s">
        <v>735</v>
      </c>
      <c r="C915" t="s">
        <v>254</v>
      </c>
      <c r="D915" t="s">
        <v>377</v>
      </c>
      <c r="E915">
        <v>25</v>
      </c>
      <c r="F915">
        <v>69</v>
      </c>
      <c r="G915">
        <v>31</v>
      </c>
      <c r="H915">
        <v>50</v>
      </c>
    </row>
    <row r="916" spans="1:14" x14ac:dyDescent="0.25">
      <c r="A916" t="s">
        <v>119</v>
      </c>
      <c r="B916" t="s">
        <v>736</v>
      </c>
      <c r="C916" t="s">
        <v>453</v>
      </c>
      <c r="D916" t="s">
        <v>439</v>
      </c>
      <c r="E916">
        <v>25</v>
      </c>
      <c r="F916">
        <v>69</v>
      </c>
      <c r="G916">
        <v>25</v>
      </c>
      <c r="H916">
        <v>56</v>
      </c>
    </row>
    <row r="917" spans="1:14" x14ac:dyDescent="0.25">
      <c r="A917" t="s">
        <v>123</v>
      </c>
      <c r="B917" t="s">
        <v>737</v>
      </c>
      <c r="C917" t="s">
        <v>597</v>
      </c>
      <c r="D917" t="s">
        <v>130</v>
      </c>
      <c r="E917">
        <v>25</v>
      </c>
      <c r="F917">
        <v>69</v>
      </c>
      <c r="G917">
        <v>25</v>
      </c>
      <c r="H917">
        <v>63</v>
      </c>
    </row>
    <row r="918" spans="1:14" x14ac:dyDescent="0.25">
      <c r="A918" t="s">
        <v>127</v>
      </c>
      <c r="B918" t="s">
        <v>738</v>
      </c>
      <c r="C918" t="s">
        <v>238</v>
      </c>
      <c r="D918" t="s">
        <v>133</v>
      </c>
      <c r="E918">
        <v>25</v>
      </c>
      <c r="F918">
        <v>69</v>
      </c>
      <c r="G918">
        <v>31</v>
      </c>
      <c r="H918">
        <v>63</v>
      </c>
    </row>
    <row r="919" spans="1:14" x14ac:dyDescent="0.25">
      <c r="A919" t="s">
        <v>131</v>
      </c>
      <c r="B919" t="s">
        <v>739</v>
      </c>
      <c r="C919" t="s">
        <v>205</v>
      </c>
      <c r="D919" t="s">
        <v>142</v>
      </c>
      <c r="E919">
        <v>25</v>
      </c>
      <c r="F919">
        <v>31</v>
      </c>
      <c r="G919">
        <v>38</v>
      </c>
      <c r="H919">
        <v>38</v>
      </c>
      <c r="I919">
        <v>19</v>
      </c>
      <c r="J919">
        <v>31</v>
      </c>
      <c r="K919" t="s">
        <v>255</v>
      </c>
      <c r="L919" t="s">
        <v>518</v>
      </c>
    </row>
    <row r="920" spans="1:14" x14ac:dyDescent="0.25">
      <c r="A920" t="s">
        <v>135</v>
      </c>
      <c r="B920" t="s">
        <v>740</v>
      </c>
      <c r="C920" t="s">
        <v>446</v>
      </c>
      <c r="D920" t="s">
        <v>495</v>
      </c>
      <c r="E920">
        <v>25</v>
      </c>
      <c r="F920">
        <v>31</v>
      </c>
      <c r="G920">
        <v>38</v>
      </c>
      <c r="H920">
        <v>50</v>
      </c>
      <c r="I920">
        <v>19</v>
      </c>
      <c r="J920">
        <v>31</v>
      </c>
      <c r="K920" t="s">
        <v>255</v>
      </c>
      <c r="L920" t="s">
        <v>518</v>
      </c>
    </row>
    <row r="921" spans="1:14" x14ac:dyDescent="0.25">
      <c r="A921" t="s">
        <v>139</v>
      </c>
      <c r="B921" t="s">
        <v>741</v>
      </c>
      <c r="C921" t="s">
        <v>129</v>
      </c>
      <c r="D921" t="s">
        <v>332</v>
      </c>
      <c r="E921">
        <v>25</v>
      </c>
      <c r="F921">
        <v>31</v>
      </c>
      <c r="G921">
        <v>38</v>
      </c>
      <c r="H921">
        <v>44</v>
      </c>
      <c r="I921">
        <v>19</v>
      </c>
      <c r="J921">
        <v>44</v>
      </c>
      <c r="K921" t="s">
        <v>746</v>
      </c>
      <c r="L921" t="s">
        <v>518</v>
      </c>
    </row>
    <row r="922" spans="1:14" x14ac:dyDescent="0.25">
      <c r="A922" t="s">
        <v>143</v>
      </c>
      <c r="B922" t="s">
        <v>742</v>
      </c>
      <c r="C922" t="s">
        <v>316</v>
      </c>
      <c r="D922" t="s">
        <v>257</v>
      </c>
      <c r="E922">
        <v>25</v>
      </c>
      <c r="F922">
        <v>31</v>
      </c>
      <c r="G922">
        <v>38</v>
      </c>
      <c r="H922">
        <v>38</v>
      </c>
      <c r="I922">
        <v>19</v>
      </c>
      <c r="J922">
        <v>31</v>
      </c>
      <c r="K922" t="s">
        <v>442</v>
      </c>
      <c r="L922" t="s">
        <v>101</v>
      </c>
    </row>
    <row r="923" spans="1:14" x14ac:dyDescent="0.25">
      <c r="A923" t="s">
        <v>149</v>
      </c>
      <c r="B923" t="s">
        <v>743</v>
      </c>
      <c r="C923" t="s">
        <v>327</v>
      </c>
      <c r="D923" t="s">
        <v>231</v>
      </c>
      <c r="E923">
        <v>25</v>
      </c>
      <c r="F923">
        <v>31</v>
      </c>
      <c r="G923">
        <v>38</v>
      </c>
      <c r="H923">
        <v>38</v>
      </c>
      <c r="I923">
        <v>19</v>
      </c>
      <c r="J923">
        <v>25</v>
      </c>
      <c r="K923" t="s">
        <v>922</v>
      </c>
      <c r="L923" t="s">
        <v>101</v>
      </c>
    </row>
    <row r="924" spans="1:14" x14ac:dyDescent="0.25">
      <c r="A924" t="s">
        <v>154</v>
      </c>
      <c r="B924" t="s">
        <v>744</v>
      </c>
      <c r="C924" t="s">
        <v>113</v>
      </c>
      <c r="D924" t="s">
        <v>152</v>
      </c>
      <c r="E924">
        <v>25</v>
      </c>
      <c r="F924">
        <v>31</v>
      </c>
      <c r="G924">
        <v>38</v>
      </c>
      <c r="H924">
        <v>31</v>
      </c>
      <c r="I924">
        <v>19</v>
      </c>
      <c r="J924">
        <v>25</v>
      </c>
      <c r="K924" t="s">
        <v>922</v>
      </c>
      <c r="L924" t="s">
        <v>101</v>
      </c>
    </row>
    <row r="925" spans="1:14" x14ac:dyDescent="0.25">
      <c r="A925" t="s">
        <v>160</v>
      </c>
      <c r="B925" t="s">
        <v>745</v>
      </c>
      <c r="C925" t="s">
        <v>376</v>
      </c>
      <c r="D925" t="s">
        <v>138</v>
      </c>
      <c r="E925">
        <v>38</v>
      </c>
      <c r="F925">
        <v>50</v>
      </c>
      <c r="G925">
        <v>56</v>
      </c>
      <c r="H925">
        <v>69</v>
      </c>
      <c r="I925">
        <v>19</v>
      </c>
      <c r="J925">
        <v>69</v>
      </c>
      <c r="K925" t="s">
        <v>1466</v>
      </c>
      <c r="L925" t="s">
        <v>101</v>
      </c>
    </row>
    <row r="926" spans="1:14" x14ac:dyDescent="0.25">
      <c r="A926" t="s">
        <v>164</v>
      </c>
      <c r="B926" t="s">
        <v>747</v>
      </c>
      <c r="C926" t="s">
        <v>457</v>
      </c>
      <c r="D926" t="s">
        <v>601</v>
      </c>
      <c r="E926">
        <v>31</v>
      </c>
      <c r="F926">
        <v>38</v>
      </c>
      <c r="G926">
        <v>50</v>
      </c>
      <c r="H926">
        <v>31</v>
      </c>
      <c r="I926">
        <v>56</v>
      </c>
      <c r="J926">
        <v>31</v>
      </c>
      <c r="K926" t="s">
        <v>106</v>
      </c>
      <c r="L926" t="s">
        <v>1092</v>
      </c>
    </row>
    <row r="927" spans="1:14" x14ac:dyDescent="0.25">
      <c r="A927" t="s">
        <v>170</v>
      </c>
      <c r="B927" t="s">
        <v>748</v>
      </c>
      <c r="C927" t="s">
        <v>267</v>
      </c>
      <c r="D927" t="s">
        <v>344</v>
      </c>
      <c r="E927">
        <v>25</v>
      </c>
      <c r="F927">
        <v>31</v>
      </c>
      <c r="G927">
        <v>38</v>
      </c>
      <c r="H927">
        <v>31</v>
      </c>
      <c r="I927">
        <v>38</v>
      </c>
      <c r="J927">
        <v>38</v>
      </c>
      <c r="K927" t="s">
        <v>106</v>
      </c>
      <c r="L927" t="s">
        <v>207</v>
      </c>
    </row>
    <row r="928" spans="1:14" x14ac:dyDescent="0.25">
      <c r="A928" t="s">
        <v>174</v>
      </c>
      <c r="B928" t="s">
        <v>749</v>
      </c>
      <c r="C928" t="s">
        <v>539</v>
      </c>
      <c r="D928" t="s">
        <v>346</v>
      </c>
      <c r="E928">
        <v>25</v>
      </c>
      <c r="F928">
        <v>31</v>
      </c>
      <c r="G928">
        <v>31</v>
      </c>
      <c r="H928">
        <v>44</v>
      </c>
      <c r="I928">
        <v>44</v>
      </c>
      <c r="J928">
        <v>31</v>
      </c>
      <c r="K928" t="s">
        <v>86</v>
      </c>
      <c r="L928" t="s">
        <v>532</v>
      </c>
    </row>
    <row r="929" spans="1:15" x14ac:dyDescent="0.25">
      <c r="A929" t="s">
        <v>178</v>
      </c>
      <c r="B929" t="s">
        <v>750</v>
      </c>
      <c r="C929" t="s">
        <v>209</v>
      </c>
      <c r="D929" t="s">
        <v>341</v>
      </c>
      <c r="E929">
        <v>31</v>
      </c>
      <c r="F929">
        <v>38</v>
      </c>
      <c r="G929">
        <v>50</v>
      </c>
      <c r="H929">
        <v>31</v>
      </c>
      <c r="I929">
        <v>56</v>
      </c>
      <c r="J929">
        <v>44</v>
      </c>
      <c r="K929" t="s">
        <v>106</v>
      </c>
      <c r="L929" t="s">
        <v>1092</v>
      </c>
    </row>
    <row r="930" spans="1:15" x14ac:dyDescent="0.25">
      <c r="A930" t="s">
        <v>183</v>
      </c>
      <c r="B930" t="s">
        <v>751</v>
      </c>
      <c r="C930" t="s">
        <v>363</v>
      </c>
      <c r="D930" t="s">
        <v>513</v>
      </c>
      <c r="E930">
        <v>56</v>
      </c>
      <c r="F930">
        <v>81</v>
      </c>
      <c r="G930">
        <v>81</v>
      </c>
      <c r="H930">
        <v>31</v>
      </c>
      <c r="I930">
        <v>19</v>
      </c>
      <c r="J930">
        <v>25</v>
      </c>
      <c r="K930" t="s">
        <v>752</v>
      </c>
    </row>
    <row r="931" spans="1:15" x14ac:dyDescent="0.25">
      <c r="A931" t="s">
        <v>188</v>
      </c>
      <c r="B931" t="s">
        <v>753</v>
      </c>
      <c r="C931" t="s">
        <v>533</v>
      </c>
      <c r="D931" t="s">
        <v>516</v>
      </c>
      <c r="E931">
        <v>25</v>
      </c>
      <c r="F931">
        <v>56</v>
      </c>
      <c r="G931">
        <v>44</v>
      </c>
      <c r="H931">
        <v>31</v>
      </c>
      <c r="I931">
        <v>19</v>
      </c>
      <c r="J931">
        <v>50</v>
      </c>
      <c r="K931" t="s">
        <v>588</v>
      </c>
    </row>
    <row r="932" spans="1:15" x14ac:dyDescent="0.25">
      <c r="A932" t="s">
        <v>193</v>
      </c>
      <c r="B932" t="s">
        <v>351</v>
      </c>
    </row>
    <row r="933" spans="1:15" x14ac:dyDescent="0.25">
      <c r="A933" t="s">
        <v>195</v>
      </c>
      <c r="B933" t="s">
        <v>411</v>
      </c>
    </row>
    <row r="935" spans="1:15" x14ac:dyDescent="0.25">
      <c r="A935" t="s">
        <v>1467</v>
      </c>
      <c r="B935" t="s">
        <v>48</v>
      </c>
    </row>
    <row r="936" spans="1:15" x14ac:dyDescent="0.25">
      <c r="A936" t="s">
        <v>619</v>
      </c>
      <c r="B936" t="s">
        <v>620</v>
      </c>
    </row>
    <row r="937" spans="1:15" x14ac:dyDescent="0.25">
      <c r="A937" t="s">
        <v>51</v>
      </c>
      <c r="B937" t="s">
        <v>754</v>
      </c>
      <c r="C937" t="s">
        <v>176</v>
      </c>
      <c r="D937" t="s">
        <v>276</v>
      </c>
      <c r="E937">
        <v>25</v>
      </c>
      <c r="F937">
        <v>69</v>
      </c>
      <c r="G937">
        <v>13</v>
      </c>
      <c r="H937">
        <v>13</v>
      </c>
      <c r="I937">
        <v>44</v>
      </c>
      <c r="J937">
        <v>38</v>
      </c>
      <c r="K937">
        <v>50</v>
      </c>
      <c r="L937">
        <v>50</v>
      </c>
      <c r="M937" t="s">
        <v>55</v>
      </c>
      <c r="N937">
        <v>6</v>
      </c>
      <c r="O937" t="s">
        <v>514</v>
      </c>
    </row>
    <row r="938" spans="1:15" x14ac:dyDescent="0.25">
      <c r="A938" t="s">
        <v>57</v>
      </c>
      <c r="B938" t="s">
        <v>755</v>
      </c>
      <c r="C938" t="s">
        <v>596</v>
      </c>
      <c r="D938" t="s">
        <v>186</v>
      </c>
      <c r="E938">
        <v>25</v>
      </c>
      <c r="F938">
        <v>69</v>
      </c>
      <c r="G938">
        <v>13</v>
      </c>
      <c r="H938">
        <v>13</v>
      </c>
      <c r="I938">
        <v>44</v>
      </c>
      <c r="J938">
        <v>44</v>
      </c>
      <c r="K938">
        <v>31</v>
      </c>
      <c r="L938">
        <v>38</v>
      </c>
      <c r="M938" t="s">
        <v>55</v>
      </c>
      <c r="N938">
        <v>3</v>
      </c>
      <c r="O938" t="s">
        <v>514</v>
      </c>
    </row>
    <row r="939" spans="1:15" x14ac:dyDescent="0.25">
      <c r="A939" t="s">
        <v>61</v>
      </c>
      <c r="B939" t="s">
        <v>756</v>
      </c>
      <c r="C939" t="s">
        <v>243</v>
      </c>
      <c r="D939" t="s">
        <v>64</v>
      </c>
      <c r="E939">
        <v>44</v>
      </c>
      <c r="F939">
        <v>69</v>
      </c>
      <c r="G939">
        <v>25</v>
      </c>
      <c r="H939">
        <v>94</v>
      </c>
      <c r="I939">
        <v>50</v>
      </c>
      <c r="J939">
        <v>31</v>
      </c>
      <c r="K939" t="s">
        <v>289</v>
      </c>
      <c r="L939">
        <v>3</v>
      </c>
      <c r="M939">
        <v>6</v>
      </c>
      <c r="N939" t="s">
        <v>101</v>
      </c>
    </row>
    <row r="940" spans="1:15" x14ac:dyDescent="0.25">
      <c r="A940" t="s">
        <v>67</v>
      </c>
      <c r="B940" t="s">
        <v>757</v>
      </c>
      <c r="C940" t="s">
        <v>166</v>
      </c>
      <c r="D940" t="s">
        <v>460</v>
      </c>
      <c r="E940">
        <v>38</v>
      </c>
      <c r="F940">
        <v>69</v>
      </c>
      <c r="G940">
        <v>50</v>
      </c>
      <c r="H940">
        <v>25</v>
      </c>
      <c r="I940">
        <v>50</v>
      </c>
      <c r="J940">
        <v>25</v>
      </c>
      <c r="K940" t="s">
        <v>106</v>
      </c>
      <c r="L940">
        <v>2</v>
      </c>
      <c r="M940">
        <v>7</v>
      </c>
      <c r="N940" t="s">
        <v>514</v>
      </c>
    </row>
    <row r="941" spans="1:15" x14ac:dyDescent="0.25">
      <c r="A941" t="s">
        <v>73</v>
      </c>
      <c r="B941" t="s">
        <v>758</v>
      </c>
      <c r="C941" t="s">
        <v>238</v>
      </c>
      <c r="D941" t="s">
        <v>477</v>
      </c>
      <c r="E941">
        <v>38</v>
      </c>
      <c r="F941">
        <v>69</v>
      </c>
      <c r="G941">
        <v>44</v>
      </c>
      <c r="H941">
        <v>25</v>
      </c>
      <c r="I941">
        <v>50</v>
      </c>
      <c r="J941">
        <v>31</v>
      </c>
      <c r="K941" t="s">
        <v>86</v>
      </c>
      <c r="L941">
        <v>2</v>
      </c>
      <c r="M941">
        <v>8</v>
      </c>
      <c r="N941" t="s">
        <v>514</v>
      </c>
    </row>
    <row r="942" spans="1:15" x14ac:dyDescent="0.25">
      <c r="A942" t="s">
        <v>78</v>
      </c>
      <c r="B942" t="s">
        <v>759</v>
      </c>
      <c r="C942" t="s">
        <v>388</v>
      </c>
      <c r="D942" t="s">
        <v>341</v>
      </c>
      <c r="E942">
        <v>38</v>
      </c>
      <c r="F942">
        <v>69</v>
      </c>
      <c r="G942">
        <v>44</v>
      </c>
      <c r="H942">
        <v>25</v>
      </c>
      <c r="I942">
        <v>50</v>
      </c>
      <c r="J942">
        <v>31</v>
      </c>
      <c r="K942" t="s">
        <v>106</v>
      </c>
      <c r="L942">
        <v>3</v>
      </c>
      <c r="M942">
        <v>8</v>
      </c>
      <c r="N942" t="s">
        <v>101</v>
      </c>
    </row>
    <row r="943" spans="1:15" x14ac:dyDescent="0.25">
      <c r="A943" t="s">
        <v>82</v>
      </c>
      <c r="B943" t="s">
        <v>760</v>
      </c>
      <c r="C943" t="s">
        <v>522</v>
      </c>
      <c r="D943" t="s">
        <v>105</v>
      </c>
      <c r="E943">
        <v>31</v>
      </c>
      <c r="F943">
        <v>69</v>
      </c>
      <c r="G943">
        <v>38</v>
      </c>
      <c r="H943">
        <v>13</v>
      </c>
      <c r="I943">
        <v>50</v>
      </c>
      <c r="J943">
        <v>69</v>
      </c>
      <c r="K943" t="s">
        <v>201</v>
      </c>
      <c r="L943">
        <v>7</v>
      </c>
      <c r="M943">
        <v>9</v>
      </c>
      <c r="N943" t="s">
        <v>299</v>
      </c>
    </row>
    <row r="944" spans="1:15" x14ac:dyDescent="0.25">
      <c r="A944" t="s">
        <v>88</v>
      </c>
      <c r="B944" t="s">
        <v>761</v>
      </c>
      <c r="C944" t="s">
        <v>563</v>
      </c>
      <c r="D944" t="s">
        <v>85</v>
      </c>
      <c r="E944">
        <v>25</v>
      </c>
      <c r="F944">
        <v>69</v>
      </c>
      <c r="G944">
        <v>25</v>
      </c>
      <c r="H944">
        <v>13</v>
      </c>
      <c r="I944">
        <v>50</v>
      </c>
      <c r="J944">
        <v>50</v>
      </c>
      <c r="K944" t="s">
        <v>201</v>
      </c>
      <c r="L944">
        <v>5</v>
      </c>
      <c r="M944">
        <v>7</v>
      </c>
      <c r="N944" t="s">
        <v>72</v>
      </c>
    </row>
    <row r="945" spans="1:14" x14ac:dyDescent="0.25">
      <c r="A945" t="s">
        <v>93</v>
      </c>
      <c r="B945" t="s">
        <v>762</v>
      </c>
      <c r="C945" t="s">
        <v>104</v>
      </c>
      <c r="D945" t="s">
        <v>519</v>
      </c>
      <c r="E945">
        <v>25</v>
      </c>
      <c r="F945">
        <v>69</v>
      </c>
      <c r="G945">
        <v>19</v>
      </c>
      <c r="H945">
        <v>13</v>
      </c>
      <c r="I945">
        <v>50</v>
      </c>
      <c r="J945">
        <v>44</v>
      </c>
      <c r="K945" t="s">
        <v>201</v>
      </c>
      <c r="L945">
        <v>4</v>
      </c>
      <c r="M945">
        <v>8</v>
      </c>
      <c r="N945" t="s">
        <v>518</v>
      </c>
    </row>
    <row r="946" spans="1:14" x14ac:dyDescent="0.25">
      <c r="A946" t="s">
        <v>97</v>
      </c>
      <c r="B946" t="s">
        <v>763</v>
      </c>
      <c r="C946" t="s">
        <v>99</v>
      </c>
      <c r="D946" t="s">
        <v>110</v>
      </c>
      <c r="E946">
        <v>31</v>
      </c>
      <c r="F946">
        <v>69</v>
      </c>
      <c r="G946">
        <v>31</v>
      </c>
      <c r="H946">
        <v>13</v>
      </c>
      <c r="I946">
        <v>50</v>
      </c>
      <c r="J946">
        <v>44</v>
      </c>
      <c r="K946" t="s">
        <v>201</v>
      </c>
      <c r="L946">
        <v>4</v>
      </c>
      <c r="M946">
        <v>10</v>
      </c>
      <c r="N946" t="s">
        <v>101</v>
      </c>
    </row>
    <row r="947" spans="1:14" x14ac:dyDescent="0.25">
      <c r="A947" t="s">
        <v>102</v>
      </c>
      <c r="B947" t="s">
        <v>764</v>
      </c>
      <c r="C947" t="s">
        <v>554</v>
      </c>
      <c r="D947" t="s">
        <v>100</v>
      </c>
      <c r="E947">
        <v>25</v>
      </c>
      <c r="F947">
        <v>69</v>
      </c>
      <c r="G947">
        <v>19</v>
      </c>
      <c r="H947">
        <v>44</v>
      </c>
      <c r="I947">
        <v>50</v>
      </c>
      <c r="J947">
        <v>38</v>
      </c>
      <c r="K947" t="s">
        <v>201</v>
      </c>
      <c r="L947">
        <v>3</v>
      </c>
      <c r="M947">
        <v>8</v>
      </c>
      <c r="N947" t="s">
        <v>514</v>
      </c>
    </row>
    <row r="948" spans="1:14" x14ac:dyDescent="0.25">
      <c r="A948" t="s">
        <v>107</v>
      </c>
      <c r="B948" t="s">
        <v>765</v>
      </c>
      <c r="C948" t="s">
        <v>553</v>
      </c>
      <c r="D948" t="s">
        <v>96</v>
      </c>
      <c r="E948">
        <v>25</v>
      </c>
      <c r="F948">
        <v>69</v>
      </c>
      <c r="G948">
        <v>19</v>
      </c>
      <c r="H948">
        <v>38</v>
      </c>
      <c r="I948">
        <v>50</v>
      </c>
      <c r="J948">
        <v>31</v>
      </c>
      <c r="K948" t="s">
        <v>201</v>
      </c>
      <c r="L948">
        <v>3</v>
      </c>
      <c r="M948">
        <v>8</v>
      </c>
      <c r="N948" t="s">
        <v>518</v>
      </c>
    </row>
    <row r="949" spans="1:14" x14ac:dyDescent="0.25">
      <c r="A949" t="s">
        <v>111</v>
      </c>
      <c r="B949" t="s">
        <v>766</v>
      </c>
      <c r="C949" t="s">
        <v>521</v>
      </c>
      <c r="D949" t="s">
        <v>439</v>
      </c>
      <c r="E949">
        <v>25</v>
      </c>
      <c r="F949">
        <v>69</v>
      </c>
      <c r="G949">
        <v>44</v>
      </c>
      <c r="H949">
        <v>50</v>
      </c>
    </row>
    <row r="950" spans="1:14" x14ac:dyDescent="0.25">
      <c r="A950" t="s">
        <v>115</v>
      </c>
      <c r="B950" t="s">
        <v>767</v>
      </c>
      <c r="C950" t="s">
        <v>453</v>
      </c>
      <c r="D950" t="s">
        <v>389</v>
      </c>
      <c r="E950">
        <v>25</v>
      </c>
      <c r="F950">
        <v>69</v>
      </c>
      <c r="G950">
        <v>31</v>
      </c>
      <c r="H950">
        <v>69</v>
      </c>
    </row>
    <row r="951" spans="1:14" x14ac:dyDescent="0.25">
      <c r="A951" t="s">
        <v>119</v>
      </c>
      <c r="B951" t="s">
        <v>768</v>
      </c>
      <c r="C951" t="s">
        <v>156</v>
      </c>
      <c r="D951" t="s">
        <v>122</v>
      </c>
      <c r="E951">
        <v>25</v>
      </c>
      <c r="F951">
        <v>69</v>
      </c>
      <c r="G951">
        <v>31</v>
      </c>
      <c r="H951">
        <v>50</v>
      </c>
    </row>
    <row r="952" spans="1:14" x14ac:dyDescent="0.25">
      <c r="A952" t="s">
        <v>123</v>
      </c>
      <c r="B952" t="s">
        <v>769</v>
      </c>
      <c r="C952" t="s">
        <v>541</v>
      </c>
      <c r="D952" t="s">
        <v>318</v>
      </c>
      <c r="E952">
        <v>25</v>
      </c>
      <c r="F952">
        <v>69</v>
      </c>
      <c r="G952">
        <v>25</v>
      </c>
      <c r="H952">
        <v>56</v>
      </c>
    </row>
    <row r="953" spans="1:14" x14ac:dyDescent="0.25">
      <c r="A953" t="s">
        <v>127</v>
      </c>
      <c r="B953" t="s">
        <v>770</v>
      </c>
      <c r="C953" t="s">
        <v>566</v>
      </c>
      <c r="D953" t="s">
        <v>114</v>
      </c>
      <c r="E953">
        <v>25</v>
      </c>
      <c r="F953">
        <v>69</v>
      </c>
      <c r="G953">
        <v>44</v>
      </c>
      <c r="H953">
        <v>69</v>
      </c>
    </row>
    <row r="954" spans="1:14" x14ac:dyDescent="0.25">
      <c r="A954" t="s">
        <v>131</v>
      </c>
      <c r="B954" t="s">
        <v>771</v>
      </c>
      <c r="C954" t="s">
        <v>209</v>
      </c>
      <c r="D954" t="s">
        <v>163</v>
      </c>
      <c r="E954">
        <v>31</v>
      </c>
      <c r="F954">
        <v>44</v>
      </c>
      <c r="G954">
        <v>50</v>
      </c>
      <c r="H954">
        <v>63</v>
      </c>
      <c r="I954">
        <v>19</v>
      </c>
      <c r="J954">
        <v>63</v>
      </c>
      <c r="K954" t="s">
        <v>1019</v>
      </c>
      <c r="L954" t="s">
        <v>518</v>
      </c>
    </row>
    <row r="955" spans="1:14" x14ac:dyDescent="0.25">
      <c r="A955" t="s">
        <v>135</v>
      </c>
      <c r="B955" t="s">
        <v>772</v>
      </c>
      <c r="C955" t="s">
        <v>141</v>
      </c>
      <c r="D955" t="s">
        <v>444</v>
      </c>
      <c r="E955">
        <v>31</v>
      </c>
      <c r="F955">
        <v>44</v>
      </c>
      <c r="G955">
        <v>50</v>
      </c>
      <c r="H955">
        <v>56</v>
      </c>
      <c r="I955">
        <v>19</v>
      </c>
      <c r="J955">
        <v>69</v>
      </c>
      <c r="K955" t="s">
        <v>320</v>
      </c>
      <c r="L955" t="s">
        <v>518</v>
      </c>
    </row>
    <row r="956" spans="1:14" x14ac:dyDescent="0.25">
      <c r="A956" t="s">
        <v>139</v>
      </c>
      <c r="B956" t="s">
        <v>773</v>
      </c>
      <c r="C956" t="s">
        <v>260</v>
      </c>
      <c r="D956" t="s">
        <v>332</v>
      </c>
      <c r="E956">
        <v>25</v>
      </c>
      <c r="F956">
        <v>31</v>
      </c>
      <c r="G956">
        <v>38</v>
      </c>
      <c r="H956">
        <v>44</v>
      </c>
      <c r="I956">
        <v>19</v>
      </c>
      <c r="J956">
        <v>44</v>
      </c>
      <c r="K956" t="s">
        <v>147</v>
      </c>
      <c r="L956" t="s">
        <v>518</v>
      </c>
    </row>
    <row r="957" spans="1:14" x14ac:dyDescent="0.25">
      <c r="A957" t="s">
        <v>143</v>
      </c>
      <c r="B957" t="s">
        <v>774</v>
      </c>
      <c r="C957" t="s">
        <v>365</v>
      </c>
      <c r="D957" t="s">
        <v>146</v>
      </c>
      <c r="E957">
        <v>31</v>
      </c>
      <c r="F957">
        <v>44</v>
      </c>
      <c r="G957">
        <v>50</v>
      </c>
      <c r="H957">
        <v>63</v>
      </c>
      <c r="I957">
        <v>19</v>
      </c>
      <c r="J957">
        <v>63</v>
      </c>
      <c r="K957" t="s">
        <v>1119</v>
      </c>
      <c r="L957" t="s">
        <v>56</v>
      </c>
    </row>
    <row r="958" spans="1:14" x14ac:dyDescent="0.25">
      <c r="A958" t="s">
        <v>149</v>
      </c>
      <c r="B958" t="s">
        <v>776</v>
      </c>
      <c r="C958" t="s">
        <v>560</v>
      </c>
      <c r="D958" t="s">
        <v>231</v>
      </c>
      <c r="E958">
        <v>31</v>
      </c>
      <c r="F958">
        <v>44</v>
      </c>
      <c r="G958">
        <v>50</v>
      </c>
      <c r="H958">
        <v>63</v>
      </c>
      <c r="I958">
        <v>19</v>
      </c>
      <c r="J958">
        <v>31</v>
      </c>
      <c r="K958" t="s">
        <v>106</v>
      </c>
      <c r="L958" t="s">
        <v>56</v>
      </c>
    </row>
    <row r="959" spans="1:14" x14ac:dyDescent="0.25">
      <c r="A959" t="s">
        <v>154</v>
      </c>
      <c r="B959" t="s">
        <v>777</v>
      </c>
      <c r="C959" t="s">
        <v>63</v>
      </c>
      <c r="D959" t="s">
        <v>118</v>
      </c>
      <c r="E959">
        <v>25</v>
      </c>
      <c r="F959">
        <v>38</v>
      </c>
      <c r="G959">
        <v>44</v>
      </c>
      <c r="H959">
        <v>50</v>
      </c>
      <c r="I959">
        <v>19</v>
      </c>
      <c r="J959">
        <v>31</v>
      </c>
      <c r="K959" t="s">
        <v>469</v>
      </c>
      <c r="L959" t="s">
        <v>56</v>
      </c>
    </row>
    <row r="960" spans="1:14" x14ac:dyDescent="0.25">
      <c r="A960" t="s">
        <v>160</v>
      </c>
      <c r="B960" t="s">
        <v>778</v>
      </c>
      <c r="C960" t="s">
        <v>586</v>
      </c>
      <c r="D960" t="s">
        <v>567</v>
      </c>
      <c r="E960">
        <v>25</v>
      </c>
      <c r="F960">
        <v>31</v>
      </c>
      <c r="G960">
        <v>38</v>
      </c>
      <c r="H960">
        <v>38</v>
      </c>
      <c r="I960">
        <v>19</v>
      </c>
      <c r="J960">
        <v>56</v>
      </c>
      <c r="K960" t="s">
        <v>391</v>
      </c>
      <c r="L960" t="s">
        <v>56</v>
      </c>
    </row>
    <row r="961" spans="1:15" x14ac:dyDescent="0.25">
      <c r="A961" t="s">
        <v>164</v>
      </c>
      <c r="B961" t="s">
        <v>779</v>
      </c>
      <c r="C961" t="s">
        <v>217</v>
      </c>
      <c r="D961" t="s">
        <v>70</v>
      </c>
      <c r="E961">
        <v>25</v>
      </c>
      <c r="F961">
        <v>31</v>
      </c>
      <c r="G961">
        <v>38</v>
      </c>
      <c r="H961">
        <v>38</v>
      </c>
      <c r="I961">
        <v>44</v>
      </c>
      <c r="J961">
        <v>38</v>
      </c>
      <c r="K961" t="s">
        <v>106</v>
      </c>
      <c r="L961" t="s">
        <v>913</v>
      </c>
    </row>
    <row r="962" spans="1:15" x14ac:dyDescent="0.25">
      <c r="A962" t="s">
        <v>170</v>
      </c>
      <c r="B962" t="s">
        <v>780</v>
      </c>
      <c r="C962" t="s">
        <v>233</v>
      </c>
      <c r="D962" t="s">
        <v>455</v>
      </c>
      <c r="E962">
        <v>31</v>
      </c>
      <c r="F962">
        <v>38</v>
      </c>
      <c r="G962">
        <v>50</v>
      </c>
      <c r="H962">
        <v>44</v>
      </c>
      <c r="I962">
        <v>56</v>
      </c>
      <c r="J962">
        <v>50</v>
      </c>
      <c r="K962" t="s">
        <v>55</v>
      </c>
      <c r="L962" t="s">
        <v>299</v>
      </c>
    </row>
    <row r="963" spans="1:15" x14ac:dyDescent="0.25">
      <c r="A963" t="s">
        <v>174</v>
      </c>
      <c r="B963" t="s">
        <v>782</v>
      </c>
      <c r="C963" t="s">
        <v>287</v>
      </c>
      <c r="D963" t="s">
        <v>475</v>
      </c>
      <c r="E963">
        <v>25</v>
      </c>
      <c r="F963">
        <v>31</v>
      </c>
      <c r="G963">
        <v>38</v>
      </c>
      <c r="H963">
        <v>44</v>
      </c>
      <c r="I963">
        <v>44</v>
      </c>
      <c r="J963">
        <v>50</v>
      </c>
      <c r="K963" t="s">
        <v>526</v>
      </c>
      <c r="L963" t="s">
        <v>913</v>
      </c>
    </row>
    <row r="964" spans="1:15" x14ac:dyDescent="0.25">
      <c r="A964" t="s">
        <v>178</v>
      </c>
      <c r="B964" t="s">
        <v>783</v>
      </c>
      <c r="C964" t="s">
        <v>423</v>
      </c>
      <c r="D964" t="s">
        <v>265</v>
      </c>
      <c r="E964">
        <v>31</v>
      </c>
      <c r="F964">
        <v>38</v>
      </c>
      <c r="G964">
        <v>50</v>
      </c>
      <c r="H964">
        <v>44</v>
      </c>
      <c r="I964">
        <v>44</v>
      </c>
      <c r="J964">
        <v>38</v>
      </c>
      <c r="K964" t="s">
        <v>55</v>
      </c>
      <c r="L964" t="s">
        <v>913</v>
      </c>
    </row>
    <row r="965" spans="1:15" x14ac:dyDescent="0.25">
      <c r="A965" t="s">
        <v>183</v>
      </c>
      <c r="B965" t="s">
        <v>784</v>
      </c>
      <c r="C965" t="s">
        <v>235</v>
      </c>
      <c r="D965" t="s">
        <v>416</v>
      </c>
      <c r="E965">
        <v>56</v>
      </c>
      <c r="F965">
        <v>81</v>
      </c>
      <c r="G965">
        <v>81</v>
      </c>
      <c r="H965">
        <v>31</v>
      </c>
      <c r="I965">
        <v>56</v>
      </c>
      <c r="J965">
        <v>69</v>
      </c>
      <c r="K965" t="s">
        <v>350</v>
      </c>
    </row>
    <row r="966" spans="1:15" x14ac:dyDescent="0.25">
      <c r="A966" t="s">
        <v>188</v>
      </c>
      <c r="B966" t="s">
        <v>785</v>
      </c>
      <c r="C966" t="s">
        <v>379</v>
      </c>
      <c r="D966" t="s">
        <v>464</v>
      </c>
      <c r="E966">
        <v>25</v>
      </c>
      <c r="F966">
        <v>56</v>
      </c>
      <c r="G966">
        <v>44</v>
      </c>
      <c r="H966">
        <v>31</v>
      </c>
      <c r="I966">
        <v>63</v>
      </c>
      <c r="J966">
        <v>44</v>
      </c>
      <c r="K966" t="s">
        <v>277</v>
      </c>
    </row>
    <row r="967" spans="1:15" x14ac:dyDescent="0.25">
      <c r="A967" t="s">
        <v>193</v>
      </c>
      <c r="B967" t="s">
        <v>194</v>
      </c>
    </row>
    <row r="968" spans="1:15" x14ac:dyDescent="0.25">
      <c r="A968" t="s">
        <v>195</v>
      </c>
      <c r="B968" t="s">
        <v>194</v>
      </c>
    </row>
    <row r="970" spans="1:15" x14ac:dyDescent="0.25">
      <c r="A970" t="s">
        <v>1468</v>
      </c>
      <c r="B970" t="s">
        <v>48</v>
      </c>
    </row>
    <row r="971" spans="1:15" x14ac:dyDescent="0.25">
      <c r="A971" t="s">
        <v>786</v>
      </c>
      <c r="B971" t="s">
        <v>787</v>
      </c>
    </row>
    <row r="972" spans="1:15" x14ac:dyDescent="0.25">
      <c r="A972" t="s">
        <v>51</v>
      </c>
      <c r="B972" t="s">
        <v>788</v>
      </c>
      <c r="C972" t="s">
        <v>356</v>
      </c>
      <c r="D972" t="s">
        <v>612</v>
      </c>
      <c r="E972">
        <v>25</v>
      </c>
      <c r="F972">
        <v>69</v>
      </c>
      <c r="G972">
        <v>13</v>
      </c>
      <c r="H972">
        <v>13</v>
      </c>
      <c r="I972">
        <v>31</v>
      </c>
      <c r="J972">
        <v>44</v>
      </c>
      <c r="K972">
        <v>50</v>
      </c>
      <c r="L972">
        <v>31</v>
      </c>
      <c r="M972" t="s">
        <v>55</v>
      </c>
      <c r="N972">
        <v>4</v>
      </c>
      <c r="O972" t="s">
        <v>56</v>
      </c>
    </row>
    <row r="973" spans="1:15" x14ac:dyDescent="0.25">
      <c r="A973" t="s">
        <v>57</v>
      </c>
      <c r="B973" t="s">
        <v>789</v>
      </c>
      <c r="C973" t="s">
        <v>596</v>
      </c>
      <c r="D973" t="s">
        <v>416</v>
      </c>
      <c r="E973">
        <v>25</v>
      </c>
      <c r="F973">
        <v>69</v>
      </c>
      <c r="G973">
        <v>13</v>
      </c>
      <c r="H973">
        <v>13</v>
      </c>
      <c r="I973">
        <v>38</v>
      </c>
      <c r="J973">
        <v>38</v>
      </c>
      <c r="K973">
        <v>31</v>
      </c>
      <c r="L973">
        <v>38</v>
      </c>
      <c r="M973" t="s">
        <v>55</v>
      </c>
      <c r="N973">
        <v>2</v>
      </c>
      <c r="O973" t="s">
        <v>514</v>
      </c>
    </row>
    <row r="974" spans="1:15" x14ac:dyDescent="0.25">
      <c r="A974" t="s">
        <v>61</v>
      </c>
      <c r="B974" t="s">
        <v>790</v>
      </c>
      <c r="C974" t="s">
        <v>563</v>
      </c>
      <c r="D974" t="s">
        <v>81</v>
      </c>
      <c r="E974">
        <v>38</v>
      </c>
      <c r="F974">
        <v>69</v>
      </c>
      <c r="G974">
        <v>50</v>
      </c>
      <c r="H974">
        <v>25</v>
      </c>
      <c r="I974">
        <v>50</v>
      </c>
      <c r="J974">
        <v>31</v>
      </c>
      <c r="K974" t="s">
        <v>106</v>
      </c>
      <c r="L974">
        <v>2</v>
      </c>
      <c r="M974">
        <v>5</v>
      </c>
      <c r="N974" t="s">
        <v>518</v>
      </c>
    </row>
    <row r="975" spans="1:15" x14ac:dyDescent="0.25">
      <c r="A975" t="s">
        <v>67</v>
      </c>
      <c r="B975" t="s">
        <v>791</v>
      </c>
      <c r="C975" t="s">
        <v>212</v>
      </c>
      <c r="D975" t="s">
        <v>225</v>
      </c>
      <c r="E975">
        <v>25</v>
      </c>
      <c r="F975">
        <v>69</v>
      </c>
      <c r="G975">
        <v>25</v>
      </c>
      <c r="H975">
        <v>13</v>
      </c>
      <c r="I975">
        <v>50</v>
      </c>
      <c r="J975">
        <v>50</v>
      </c>
      <c r="K975" t="s">
        <v>201</v>
      </c>
      <c r="L975">
        <v>4</v>
      </c>
      <c r="M975">
        <v>7</v>
      </c>
      <c r="N975" t="s">
        <v>101</v>
      </c>
    </row>
    <row r="976" spans="1:15" x14ac:dyDescent="0.25">
      <c r="A976" t="s">
        <v>73</v>
      </c>
      <c r="B976" t="s">
        <v>792</v>
      </c>
      <c r="C976" t="s">
        <v>220</v>
      </c>
      <c r="D976" t="s">
        <v>64</v>
      </c>
      <c r="E976">
        <v>38</v>
      </c>
      <c r="F976">
        <v>69</v>
      </c>
      <c r="G976">
        <v>38</v>
      </c>
      <c r="H976">
        <v>25</v>
      </c>
      <c r="I976">
        <v>50</v>
      </c>
      <c r="J976">
        <v>31</v>
      </c>
      <c r="K976" t="s">
        <v>77</v>
      </c>
      <c r="L976">
        <v>2</v>
      </c>
      <c r="M976">
        <v>5</v>
      </c>
      <c r="N976" t="s">
        <v>514</v>
      </c>
    </row>
    <row r="977" spans="1:14" x14ac:dyDescent="0.25">
      <c r="A977" t="s">
        <v>78</v>
      </c>
      <c r="B977" t="s">
        <v>793</v>
      </c>
      <c r="C977" t="s">
        <v>260</v>
      </c>
      <c r="D977" t="s">
        <v>177</v>
      </c>
      <c r="E977">
        <v>38</v>
      </c>
      <c r="F977">
        <v>69</v>
      </c>
      <c r="G977">
        <v>38</v>
      </c>
      <c r="H977">
        <v>31</v>
      </c>
      <c r="I977">
        <v>50</v>
      </c>
      <c r="J977">
        <v>25</v>
      </c>
      <c r="K977" t="s">
        <v>469</v>
      </c>
      <c r="L977">
        <v>1</v>
      </c>
      <c r="M977">
        <v>5</v>
      </c>
      <c r="N977" t="s">
        <v>518</v>
      </c>
    </row>
    <row r="978" spans="1:14" x14ac:dyDescent="0.25">
      <c r="A978" t="s">
        <v>82</v>
      </c>
      <c r="B978" t="s">
        <v>794</v>
      </c>
      <c r="C978" t="s">
        <v>287</v>
      </c>
      <c r="D978" t="s">
        <v>302</v>
      </c>
      <c r="E978">
        <v>25</v>
      </c>
      <c r="F978">
        <v>69</v>
      </c>
      <c r="G978">
        <v>25</v>
      </c>
      <c r="H978">
        <v>13</v>
      </c>
      <c r="I978">
        <v>50</v>
      </c>
      <c r="J978">
        <v>50</v>
      </c>
      <c r="K978" t="s">
        <v>201</v>
      </c>
      <c r="L978">
        <v>5</v>
      </c>
      <c r="M978">
        <v>6</v>
      </c>
      <c r="N978" t="s">
        <v>72</v>
      </c>
    </row>
    <row r="979" spans="1:14" x14ac:dyDescent="0.25">
      <c r="A979" t="s">
        <v>88</v>
      </c>
      <c r="B979" t="s">
        <v>795</v>
      </c>
      <c r="C979" t="s">
        <v>591</v>
      </c>
      <c r="D979" t="s">
        <v>85</v>
      </c>
      <c r="E979">
        <v>44</v>
      </c>
      <c r="F979">
        <v>69</v>
      </c>
      <c r="G979">
        <v>63</v>
      </c>
      <c r="H979">
        <v>13</v>
      </c>
      <c r="I979">
        <v>50</v>
      </c>
      <c r="J979">
        <v>75</v>
      </c>
      <c r="K979" t="s">
        <v>201</v>
      </c>
      <c r="L979">
        <v>9</v>
      </c>
      <c r="M979">
        <v>9</v>
      </c>
      <c r="N979" t="s">
        <v>299</v>
      </c>
    </row>
    <row r="980" spans="1:14" x14ac:dyDescent="0.25">
      <c r="A980" t="s">
        <v>93</v>
      </c>
      <c r="B980" t="s">
        <v>796</v>
      </c>
      <c r="C980" t="s">
        <v>214</v>
      </c>
      <c r="D980" t="s">
        <v>602</v>
      </c>
      <c r="E980">
        <v>38</v>
      </c>
      <c r="F980">
        <v>69</v>
      </c>
      <c r="G980">
        <v>31</v>
      </c>
      <c r="H980">
        <v>50</v>
      </c>
      <c r="I980">
        <v>50</v>
      </c>
      <c r="J980">
        <v>25</v>
      </c>
      <c r="K980" t="s">
        <v>469</v>
      </c>
      <c r="L980">
        <v>1</v>
      </c>
      <c r="M980">
        <v>5</v>
      </c>
      <c r="N980" t="s">
        <v>134</v>
      </c>
    </row>
    <row r="981" spans="1:14" x14ac:dyDescent="0.25">
      <c r="A981" t="s">
        <v>97</v>
      </c>
      <c r="B981" t="s">
        <v>797</v>
      </c>
      <c r="C981" t="s">
        <v>446</v>
      </c>
      <c r="D981" t="s">
        <v>228</v>
      </c>
      <c r="E981">
        <v>31</v>
      </c>
      <c r="F981">
        <v>69</v>
      </c>
      <c r="G981">
        <v>31</v>
      </c>
      <c r="H981">
        <v>13</v>
      </c>
      <c r="I981">
        <v>50</v>
      </c>
      <c r="J981">
        <v>44</v>
      </c>
      <c r="K981" t="s">
        <v>201</v>
      </c>
      <c r="L981">
        <v>3</v>
      </c>
      <c r="M981">
        <v>7</v>
      </c>
      <c r="N981" t="s">
        <v>514</v>
      </c>
    </row>
    <row r="982" spans="1:14" x14ac:dyDescent="0.25">
      <c r="A982" t="s">
        <v>102</v>
      </c>
      <c r="B982" t="s">
        <v>798</v>
      </c>
      <c r="C982" t="s">
        <v>398</v>
      </c>
      <c r="D982" t="s">
        <v>100</v>
      </c>
      <c r="E982">
        <v>44</v>
      </c>
      <c r="F982">
        <v>69</v>
      </c>
      <c r="G982">
        <v>50</v>
      </c>
      <c r="H982">
        <v>13</v>
      </c>
      <c r="I982">
        <v>50</v>
      </c>
      <c r="J982">
        <v>50</v>
      </c>
      <c r="K982" t="s">
        <v>201</v>
      </c>
      <c r="L982">
        <v>4</v>
      </c>
      <c r="M982">
        <v>6</v>
      </c>
      <c r="N982" t="s">
        <v>72</v>
      </c>
    </row>
    <row r="983" spans="1:14" x14ac:dyDescent="0.25">
      <c r="A983" t="s">
        <v>107</v>
      </c>
      <c r="B983" t="s">
        <v>799</v>
      </c>
      <c r="C983" t="s">
        <v>574</v>
      </c>
      <c r="D983" t="s">
        <v>519</v>
      </c>
      <c r="E983">
        <v>25</v>
      </c>
      <c r="F983">
        <v>69</v>
      </c>
      <c r="G983">
        <v>25</v>
      </c>
      <c r="H983">
        <v>31</v>
      </c>
      <c r="I983">
        <v>50</v>
      </c>
      <c r="J983">
        <v>31</v>
      </c>
      <c r="K983" t="s">
        <v>201</v>
      </c>
      <c r="L983">
        <v>2</v>
      </c>
      <c r="M983">
        <v>6</v>
      </c>
      <c r="N983" t="s">
        <v>518</v>
      </c>
    </row>
    <row r="984" spans="1:14" x14ac:dyDescent="0.25">
      <c r="A984" t="s">
        <v>111</v>
      </c>
      <c r="B984" t="s">
        <v>800</v>
      </c>
      <c r="C984" t="s">
        <v>801</v>
      </c>
      <c r="D984" t="s">
        <v>487</v>
      </c>
      <c r="E984">
        <v>25</v>
      </c>
      <c r="F984">
        <v>69</v>
      </c>
      <c r="G984">
        <v>19</v>
      </c>
      <c r="H984">
        <v>50</v>
      </c>
    </row>
    <row r="985" spans="1:14" x14ac:dyDescent="0.25">
      <c r="A985" t="s">
        <v>115</v>
      </c>
      <c r="B985" t="s">
        <v>802</v>
      </c>
      <c r="C985" t="s">
        <v>327</v>
      </c>
      <c r="D985" t="s">
        <v>126</v>
      </c>
      <c r="E985">
        <v>25</v>
      </c>
      <c r="F985">
        <v>69</v>
      </c>
      <c r="G985">
        <v>19</v>
      </c>
      <c r="H985">
        <v>44</v>
      </c>
    </row>
    <row r="986" spans="1:14" x14ac:dyDescent="0.25">
      <c r="A986" t="s">
        <v>119</v>
      </c>
      <c r="B986" t="s">
        <v>803</v>
      </c>
      <c r="C986" t="s">
        <v>418</v>
      </c>
      <c r="D986" t="s">
        <v>247</v>
      </c>
      <c r="E986">
        <v>25</v>
      </c>
      <c r="F986">
        <v>69</v>
      </c>
      <c r="G986">
        <v>44</v>
      </c>
      <c r="H986">
        <v>50</v>
      </c>
    </row>
    <row r="987" spans="1:14" x14ac:dyDescent="0.25">
      <c r="A987" t="s">
        <v>123</v>
      </c>
      <c r="B987" t="s">
        <v>804</v>
      </c>
      <c r="C987" t="s">
        <v>113</v>
      </c>
      <c r="D987" t="s">
        <v>133</v>
      </c>
      <c r="E987">
        <v>25</v>
      </c>
      <c r="F987">
        <v>69</v>
      </c>
      <c r="G987">
        <v>31</v>
      </c>
      <c r="H987">
        <v>38</v>
      </c>
    </row>
    <row r="988" spans="1:14" x14ac:dyDescent="0.25">
      <c r="A988" t="s">
        <v>127</v>
      </c>
      <c r="B988" t="s">
        <v>805</v>
      </c>
      <c r="C988" t="s">
        <v>327</v>
      </c>
      <c r="D988" t="s">
        <v>241</v>
      </c>
      <c r="E988">
        <v>25</v>
      </c>
      <c r="F988">
        <v>69</v>
      </c>
      <c r="G988">
        <v>31</v>
      </c>
      <c r="H988">
        <v>69</v>
      </c>
    </row>
    <row r="989" spans="1:14" x14ac:dyDescent="0.25">
      <c r="A989" t="s">
        <v>131</v>
      </c>
      <c r="B989" t="s">
        <v>806</v>
      </c>
      <c r="C989" t="s">
        <v>272</v>
      </c>
      <c r="D989" t="s">
        <v>495</v>
      </c>
      <c r="E989">
        <v>25</v>
      </c>
      <c r="F989">
        <v>31</v>
      </c>
      <c r="G989">
        <v>38</v>
      </c>
      <c r="H989">
        <v>50</v>
      </c>
      <c r="I989">
        <v>19</v>
      </c>
      <c r="J989">
        <v>56</v>
      </c>
      <c r="K989" t="s">
        <v>915</v>
      </c>
      <c r="L989" t="s">
        <v>518</v>
      </c>
    </row>
    <row r="990" spans="1:14" x14ac:dyDescent="0.25">
      <c r="A990" t="s">
        <v>135</v>
      </c>
      <c r="B990" t="s">
        <v>807</v>
      </c>
      <c r="C990" t="s">
        <v>141</v>
      </c>
      <c r="D990" t="s">
        <v>163</v>
      </c>
      <c r="E990">
        <v>25</v>
      </c>
      <c r="F990">
        <v>31</v>
      </c>
      <c r="G990">
        <v>38</v>
      </c>
      <c r="H990">
        <v>56</v>
      </c>
      <c r="I990">
        <v>19</v>
      </c>
      <c r="J990">
        <v>44</v>
      </c>
      <c r="K990" t="s">
        <v>320</v>
      </c>
      <c r="L990" t="s">
        <v>518</v>
      </c>
    </row>
    <row r="991" spans="1:14" x14ac:dyDescent="0.25">
      <c r="A991" t="s">
        <v>139</v>
      </c>
      <c r="B991" t="s">
        <v>808</v>
      </c>
      <c r="C991" t="s">
        <v>376</v>
      </c>
      <c r="D991" t="s">
        <v>251</v>
      </c>
      <c r="E991">
        <v>31</v>
      </c>
      <c r="F991">
        <v>44</v>
      </c>
      <c r="G991">
        <v>50</v>
      </c>
      <c r="H991">
        <v>50</v>
      </c>
      <c r="I991">
        <v>19</v>
      </c>
      <c r="J991">
        <v>56</v>
      </c>
      <c r="K991" t="s">
        <v>916</v>
      </c>
      <c r="L991" t="s">
        <v>518</v>
      </c>
    </row>
    <row r="992" spans="1:14" x14ac:dyDescent="0.25">
      <c r="A992" t="s">
        <v>143</v>
      </c>
      <c r="B992" t="s">
        <v>809</v>
      </c>
      <c r="C992" t="s">
        <v>484</v>
      </c>
      <c r="D992" t="s">
        <v>146</v>
      </c>
      <c r="E992">
        <v>25</v>
      </c>
      <c r="F992">
        <v>31</v>
      </c>
      <c r="G992">
        <v>38</v>
      </c>
      <c r="H992">
        <v>38</v>
      </c>
      <c r="I992">
        <v>19</v>
      </c>
      <c r="J992">
        <v>31</v>
      </c>
      <c r="K992" t="s">
        <v>147</v>
      </c>
      <c r="L992" t="s">
        <v>101</v>
      </c>
    </row>
    <row r="993" spans="1:12" x14ac:dyDescent="0.25">
      <c r="A993" t="s">
        <v>149</v>
      </c>
      <c r="B993" t="s">
        <v>810</v>
      </c>
      <c r="C993" t="s">
        <v>482</v>
      </c>
      <c r="D993" t="s">
        <v>451</v>
      </c>
      <c r="E993">
        <v>25</v>
      </c>
      <c r="F993">
        <v>31</v>
      </c>
      <c r="G993">
        <v>38</v>
      </c>
      <c r="H993">
        <v>38</v>
      </c>
      <c r="I993">
        <v>19</v>
      </c>
      <c r="J993">
        <v>31</v>
      </c>
      <c r="K993" t="s">
        <v>469</v>
      </c>
      <c r="L993" t="s">
        <v>101</v>
      </c>
    </row>
    <row r="994" spans="1:12" x14ac:dyDescent="0.25">
      <c r="A994" t="s">
        <v>154</v>
      </c>
      <c r="B994" t="s">
        <v>811</v>
      </c>
      <c r="C994" t="s">
        <v>365</v>
      </c>
      <c r="D994" t="s">
        <v>157</v>
      </c>
      <c r="E994">
        <v>25</v>
      </c>
      <c r="F994">
        <v>38</v>
      </c>
      <c r="G994">
        <v>44</v>
      </c>
      <c r="H994">
        <v>38</v>
      </c>
      <c r="I994">
        <v>19</v>
      </c>
      <c r="J994">
        <v>50</v>
      </c>
      <c r="K994" t="s">
        <v>469</v>
      </c>
      <c r="L994" t="s">
        <v>101</v>
      </c>
    </row>
    <row r="995" spans="1:12" x14ac:dyDescent="0.25">
      <c r="A995" t="s">
        <v>160</v>
      </c>
      <c r="B995" t="s">
        <v>812</v>
      </c>
      <c r="C995" t="s">
        <v>316</v>
      </c>
      <c r="D995" t="s">
        <v>394</v>
      </c>
      <c r="E995">
        <v>25</v>
      </c>
      <c r="F995">
        <v>31</v>
      </c>
      <c r="G995">
        <v>38</v>
      </c>
      <c r="H995">
        <v>38</v>
      </c>
      <c r="I995">
        <v>19</v>
      </c>
      <c r="J995">
        <v>31</v>
      </c>
      <c r="K995" t="s">
        <v>320</v>
      </c>
      <c r="L995" t="s">
        <v>101</v>
      </c>
    </row>
    <row r="996" spans="1:12" x14ac:dyDescent="0.25">
      <c r="A996" t="s">
        <v>164</v>
      </c>
      <c r="B996" t="s">
        <v>813</v>
      </c>
      <c r="C996" t="s">
        <v>539</v>
      </c>
      <c r="D996" t="s">
        <v>460</v>
      </c>
      <c r="E996">
        <v>44</v>
      </c>
      <c r="F996">
        <v>56</v>
      </c>
      <c r="G996">
        <v>75</v>
      </c>
      <c r="H996">
        <v>56</v>
      </c>
      <c r="I996">
        <v>56</v>
      </c>
      <c r="J996">
        <v>50</v>
      </c>
      <c r="K996" t="s">
        <v>201</v>
      </c>
      <c r="L996" t="s">
        <v>719</v>
      </c>
    </row>
    <row r="997" spans="1:12" x14ac:dyDescent="0.25">
      <c r="A997" t="s">
        <v>170</v>
      </c>
      <c r="B997" t="s">
        <v>814</v>
      </c>
      <c r="C997" t="s">
        <v>246</v>
      </c>
      <c r="D997" t="s">
        <v>341</v>
      </c>
      <c r="E997">
        <v>25</v>
      </c>
      <c r="F997">
        <v>31</v>
      </c>
      <c r="G997">
        <v>31</v>
      </c>
      <c r="H997">
        <v>31</v>
      </c>
      <c r="I997">
        <v>50</v>
      </c>
      <c r="J997">
        <v>25</v>
      </c>
      <c r="K997" t="s">
        <v>201</v>
      </c>
      <c r="L997" t="s">
        <v>719</v>
      </c>
    </row>
    <row r="998" spans="1:12" x14ac:dyDescent="0.25">
      <c r="A998" t="s">
        <v>174</v>
      </c>
      <c r="B998" t="s">
        <v>815</v>
      </c>
      <c r="C998" t="s">
        <v>554</v>
      </c>
      <c r="D998" t="s">
        <v>344</v>
      </c>
      <c r="E998">
        <v>25</v>
      </c>
      <c r="F998">
        <v>31</v>
      </c>
      <c r="G998">
        <v>38</v>
      </c>
      <c r="H998">
        <v>31</v>
      </c>
      <c r="I998">
        <v>50</v>
      </c>
      <c r="J998">
        <v>25</v>
      </c>
      <c r="K998" t="s">
        <v>320</v>
      </c>
      <c r="L998" t="s">
        <v>719</v>
      </c>
    </row>
    <row r="999" spans="1:12" x14ac:dyDescent="0.25">
      <c r="A999" t="s">
        <v>178</v>
      </c>
      <c r="B999" t="s">
        <v>816</v>
      </c>
      <c r="C999" t="s">
        <v>80</v>
      </c>
      <c r="D999" t="s">
        <v>455</v>
      </c>
      <c r="E999">
        <v>25</v>
      </c>
      <c r="F999">
        <v>31</v>
      </c>
      <c r="G999">
        <v>25</v>
      </c>
      <c r="H999">
        <v>44</v>
      </c>
      <c r="I999">
        <v>50</v>
      </c>
      <c r="J999">
        <v>19</v>
      </c>
      <c r="K999" t="s">
        <v>201</v>
      </c>
      <c r="L999" t="s">
        <v>719</v>
      </c>
    </row>
    <row r="1000" spans="1:12" x14ac:dyDescent="0.25">
      <c r="A1000" t="s">
        <v>183</v>
      </c>
      <c r="B1000" t="s">
        <v>817</v>
      </c>
      <c r="C1000" t="s">
        <v>372</v>
      </c>
      <c r="D1000" t="s">
        <v>462</v>
      </c>
      <c r="E1000">
        <v>56</v>
      </c>
      <c r="F1000">
        <v>81</v>
      </c>
      <c r="G1000">
        <v>81</v>
      </c>
      <c r="H1000">
        <v>31</v>
      </c>
      <c r="I1000">
        <v>25</v>
      </c>
      <c r="J1000">
        <v>50</v>
      </c>
      <c r="K1000" t="s">
        <v>588</v>
      </c>
    </row>
    <row r="1001" spans="1:12" x14ac:dyDescent="0.25">
      <c r="A1001" t="s">
        <v>188</v>
      </c>
      <c r="B1001" t="s">
        <v>818</v>
      </c>
      <c r="C1001" t="s">
        <v>415</v>
      </c>
      <c r="D1001" t="s">
        <v>579</v>
      </c>
      <c r="E1001">
        <v>25</v>
      </c>
      <c r="F1001">
        <v>56</v>
      </c>
      <c r="G1001">
        <v>44</v>
      </c>
      <c r="H1001">
        <v>31</v>
      </c>
      <c r="I1001">
        <v>63</v>
      </c>
      <c r="J1001">
        <v>69</v>
      </c>
      <c r="K1001" t="s">
        <v>277</v>
      </c>
    </row>
    <row r="1002" spans="1:12" x14ac:dyDescent="0.25">
      <c r="A1002" t="s">
        <v>193</v>
      </c>
      <c r="B1002" t="s">
        <v>194</v>
      </c>
    </row>
    <row r="1003" spans="1:12" x14ac:dyDescent="0.25">
      <c r="A1003" t="s">
        <v>195</v>
      </c>
      <c r="B1003" t="s">
        <v>819</v>
      </c>
    </row>
    <row r="1005" spans="1:12" x14ac:dyDescent="0.25">
      <c r="A1005" t="s">
        <v>820</v>
      </c>
    </row>
    <row r="1006" spans="1:12" x14ac:dyDescent="0.25">
      <c r="A1006" t="s">
        <v>821</v>
      </c>
      <c r="B1006" t="s">
        <v>51</v>
      </c>
      <c r="C1006" t="s">
        <v>827</v>
      </c>
      <c r="D1006" t="s">
        <v>51</v>
      </c>
    </row>
    <row r="1007" spans="1:12" x14ac:dyDescent="0.25">
      <c r="A1007" t="s">
        <v>821</v>
      </c>
      <c r="B1007" t="s">
        <v>57</v>
      </c>
      <c r="C1007" t="s">
        <v>822</v>
      </c>
      <c r="D1007" t="s">
        <v>51</v>
      </c>
    </row>
    <row r="1008" spans="1:12" x14ac:dyDescent="0.25">
      <c r="A1008" t="s">
        <v>821</v>
      </c>
      <c r="B1008" t="s">
        <v>61</v>
      </c>
      <c r="C1008" t="s">
        <v>825</v>
      </c>
      <c r="D1008" t="s">
        <v>61</v>
      </c>
    </row>
    <row r="1009" spans="1:4" x14ac:dyDescent="0.25">
      <c r="A1009" t="s">
        <v>821</v>
      </c>
      <c r="B1009" t="s">
        <v>67</v>
      </c>
      <c r="C1009" t="s">
        <v>827</v>
      </c>
      <c r="D1009" t="s">
        <v>61</v>
      </c>
    </row>
    <row r="1010" spans="1:4" x14ac:dyDescent="0.25">
      <c r="A1010" t="s">
        <v>821</v>
      </c>
      <c r="B1010" t="s">
        <v>73</v>
      </c>
      <c r="C1010" t="s">
        <v>823</v>
      </c>
      <c r="D1010" t="s">
        <v>61</v>
      </c>
    </row>
    <row r="1011" spans="1:4" x14ac:dyDescent="0.25">
      <c r="A1011" t="s">
        <v>821</v>
      </c>
      <c r="B1011" t="s">
        <v>78</v>
      </c>
      <c r="C1011" t="s">
        <v>828</v>
      </c>
      <c r="D1011" t="s">
        <v>61</v>
      </c>
    </row>
    <row r="1012" spans="1:4" x14ac:dyDescent="0.25">
      <c r="A1012" t="s">
        <v>821</v>
      </c>
      <c r="B1012" t="s">
        <v>82</v>
      </c>
      <c r="C1012" t="s">
        <v>827</v>
      </c>
      <c r="D1012" t="s">
        <v>88</v>
      </c>
    </row>
    <row r="1013" spans="1:4" x14ac:dyDescent="0.25">
      <c r="A1013" t="s">
        <v>821</v>
      </c>
      <c r="B1013" t="s">
        <v>88</v>
      </c>
      <c r="C1013" t="s">
        <v>822</v>
      </c>
      <c r="D1013" t="s">
        <v>88</v>
      </c>
    </row>
    <row r="1014" spans="1:4" x14ac:dyDescent="0.25">
      <c r="A1014" t="s">
        <v>821</v>
      </c>
      <c r="B1014" t="s">
        <v>93</v>
      </c>
      <c r="C1014" t="s">
        <v>1469</v>
      </c>
      <c r="D1014" t="s">
        <v>88</v>
      </c>
    </row>
    <row r="1015" spans="1:4" x14ac:dyDescent="0.25">
      <c r="A1015" t="s">
        <v>821</v>
      </c>
      <c r="B1015" t="s">
        <v>97</v>
      </c>
      <c r="C1015" t="s">
        <v>822</v>
      </c>
      <c r="D1015" t="s">
        <v>67</v>
      </c>
    </row>
    <row r="1016" spans="1:4" x14ac:dyDescent="0.25">
      <c r="A1016" t="s">
        <v>821</v>
      </c>
      <c r="B1016" t="s">
        <v>102</v>
      </c>
      <c r="C1016" t="s">
        <v>828</v>
      </c>
      <c r="D1016" t="s">
        <v>102</v>
      </c>
    </row>
    <row r="1017" spans="1:4" x14ac:dyDescent="0.25">
      <c r="A1017" t="s">
        <v>821</v>
      </c>
      <c r="B1017" t="s">
        <v>107</v>
      </c>
      <c r="C1017" t="s">
        <v>1470</v>
      </c>
      <c r="D1017" t="s">
        <v>102</v>
      </c>
    </row>
    <row r="1018" spans="1:4" x14ac:dyDescent="0.25">
      <c r="A1018" t="s">
        <v>821</v>
      </c>
      <c r="B1018" t="s">
        <v>111</v>
      </c>
      <c r="C1018" t="s">
        <v>827</v>
      </c>
      <c r="D1018" t="s">
        <v>111</v>
      </c>
    </row>
    <row r="1019" spans="1:4" x14ac:dyDescent="0.25">
      <c r="A1019" t="s">
        <v>821</v>
      </c>
      <c r="B1019" t="s">
        <v>115</v>
      </c>
      <c r="C1019" t="s">
        <v>822</v>
      </c>
      <c r="D1019" t="s">
        <v>115</v>
      </c>
    </row>
    <row r="1020" spans="1:4" x14ac:dyDescent="0.25">
      <c r="A1020" t="s">
        <v>821</v>
      </c>
      <c r="B1020" t="s">
        <v>119</v>
      </c>
      <c r="C1020" t="s">
        <v>825</v>
      </c>
      <c r="D1020" t="s">
        <v>115</v>
      </c>
    </row>
    <row r="1021" spans="1:4" x14ac:dyDescent="0.25">
      <c r="A1021" t="s">
        <v>821</v>
      </c>
      <c r="B1021" t="s">
        <v>123</v>
      </c>
      <c r="C1021" t="s">
        <v>828</v>
      </c>
      <c r="D1021" t="s">
        <v>123</v>
      </c>
    </row>
    <row r="1022" spans="1:4" x14ac:dyDescent="0.25">
      <c r="A1022" t="s">
        <v>821</v>
      </c>
      <c r="B1022" t="s">
        <v>127</v>
      </c>
      <c r="C1022" t="s">
        <v>829</v>
      </c>
      <c r="D1022" t="s">
        <v>123</v>
      </c>
    </row>
    <row r="1023" spans="1:4" x14ac:dyDescent="0.25">
      <c r="A1023" t="s">
        <v>821</v>
      </c>
      <c r="B1023" t="s">
        <v>131</v>
      </c>
      <c r="C1023" t="s">
        <v>827</v>
      </c>
      <c r="D1023" t="s">
        <v>131</v>
      </c>
    </row>
    <row r="1024" spans="1:4" x14ac:dyDescent="0.25">
      <c r="A1024" t="s">
        <v>821</v>
      </c>
      <c r="B1024" t="s">
        <v>135</v>
      </c>
      <c r="C1024" t="s">
        <v>824</v>
      </c>
      <c r="D1024" t="s">
        <v>135</v>
      </c>
    </row>
    <row r="1025" spans="1:4" x14ac:dyDescent="0.25">
      <c r="A1025" t="s">
        <v>821</v>
      </c>
      <c r="B1025" t="s">
        <v>139</v>
      </c>
      <c r="C1025" t="s">
        <v>825</v>
      </c>
      <c r="D1025" t="s">
        <v>131</v>
      </c>
    </row>
    <row r="1026" spans="1:4" x14ac:dyDescent="0.25">
      <c r="A1026" t="s">
        <v>821</v>
      </c>
      <c r="B1026" t="s">
        <v>143</v>
      </c>
      <c r="C1026" t="s">
        <v>824</v>
      </c>
      <c r="D1026" t="s">
        <v>143</v>
      </c>
    </row>
    <row r="1027" spans="1:4" x14ac:dyDescent="0.25">
      <c r="A1027" t="s">
        <v>821</v>
      </c>
      <c r="B1027" t="s">
        <v>149</v>
      </c>
      <c r="C1027" t="s">
        <v>826</v>
      </c>
      <c r="D1027" t="s">
        <v>149</v>
      </c>
    </row>
    <row r="1028" spans="1:4" x14ac:dyDescent="0.25">
      <c r="A1028" t="s">
        <v>821</v>
      </c>
      <c r="B1028" t="s">
        <v>154</v>
      </c>
      <c r="C1028" t="s">
        <v>1470</v>
      </c>
      <c r="D1028" t="s">
        <v>154</v>
      </c>
    </row>
    <row r="1029" spans="1:4" x14ac:dyDescent="0.25">
      <c r="A1029" t="s">
        <v>821</v>
      </c>
      <c r="B1029" t="s">
        <v>160</v>
      </c>
      <c r="C1029" t="s">
        <v>827</v>
      </c>
      <c r="D1029" t="s">
        <v>160</v>
      </c>
    </row>
    <row r="1030" spans="1:4" x14ac:dyDescent="0.25">
      <c r="A1030" t="s">
        <v>821</v>
      </c>
      <c r="B1030" t="s">
        <v>164</v>
      </c>
      <c r="C1030" t="s">
        <v>826</v>
      </c>
      <c r="D1030" t="s">
        <v>164</v>
      </c>
    </row>
    <row r="1031" spans="1:4" x14ac:dyDescent="0.25">
      <c r="A1031" t="s">
        <v>821</v>
      </c>
      <c r="B1031" t="s">
        <v>170</v>
      </c>
      <c r="C1031" t="s">
        <v>824</v>
      </c>
      <c r="D1031" t="s">
        <v>170</v>
      </c>
    </row>
    <row r="1032" spans="1:4" x14ac:dyDescent="0.25">
      <c r="A1032" t="s">
        <v>821</v>
      </c>
      <c r="B1032" t="s">
        <v>174</v>
      </c>
      <c r="C1032" t="s">
        <v>823</v>
      </c>
      <c r="D1032" t="s">
        <v>174</v>
      </c>
    </row>
    <row r="1033" spans="1:4" x14ac:dyDescent="0.25">
      <c r="A1033" t="s">
        <v>821</v>
      </c>
      <c r="B1033" t="s">
        <v>178</v>
      </c>
      <c r="C1033" t="s">
        <v>828</v>
      </c>
      <c r="D1033" t="s">
        <v>178</v>
      </c>
    </row>
    <row r="1034" spans="1:4" x14ac:dyDescent="0.25">
      <c r="A1034" t="s">
        <v>821</v>
      </c>
      <c r="B1034" t="s">
        <v>183</v>
      </c>
      <c r="C1034" t="s">
        <v>824</v>
      </c>
      <c r="D1034" t="s">
        <v>183</v>
      </c>
    </row>
    <row r="1035" spans="1:4" x14ac:dyDescent="0.25">
      <c r="A1035" t="s">
        <v>821</v>
      </c>
      <c r="B1035" t="s">
        <v>188</v>
      </c>
      <c r="C1035" t="s">
        <v>1471</v>
      </c>
      <c r="D1035" t="s">
        <v>188</v>
      </c>
    </row>
    <row r="1037" spans="1:4" x14ac:dyDescent="0.25">
      <c r="A1037" t="s">
        <v>830</v>
      </c>
    </row>
    <row r="1038" spans="1:4" x14ac:dyDescent="0.25">
      <c r="A1038" t="s">
        <v>831</v>
      </c>
      <c r="B1038" t="s">
        <v>51</v>
      </c>
      <c r="C1038" t="s">
        <v>1472</v>
      </c>
      <c r="D1038" t="s">
        <v>51</v>
      </c>
    </row>
    <row r="1039" spans="1:4" x14ac:dyDescent="0.25">
      <c r="A1039" t="s">
        <v>831</v>
      </c>
      <c r="B1039" t="s">
        <v>57</v>
      </c>
      <c r="C1039" t="s">
        <v>837</v>
      </c>
      <c r="D1039" t="s">
        <v>51</v>
      </c>
    </row>
    <row r="1040" spans="1:4" x14ac:dyDescent="0.25">
      <c r="A1040" t="s">
        <v>831</v>
      </c>
      <c r="B1040" t="s">
        <v>61</v>
      </c>
      <c r="C1040" t="s">
        <v>836</v>
      </c>
      <c r="D1040" t="s">
        <v>61</v>
      </c>
    </row>
    <row r="1041" spans="1:4" x14ac:dyDescent="0.25">
      <c r="A1041" t="s">
        <v>831</v>
      </c>
      <c r="B1041" t="s">
        <v>67</v>
      </c>
      <c r="C1041" t="s">
        <v>832</v>
      </c>
      <c r="D1041" t="s">
        <v>61</v>
      </c>
    </row>
    <row r="1042" spans="1:4" x14ac:dyDescent="0.25">
      <c r="A1042" t="s">
        <v>831</v>
      </c>
      <c r="B1042" t="s">
        <v>73</v>
      </c>
      <c r="C1042" t="s">
        <v>834</v>
      </c>
      <c r="D1042" t="s">
        <v>61</v>
      </c>
    </row>
    <row r="1043" spans="1:4" x14ac:dyDescent="0.25">
      <c r="A1043" t="s">
        <v>831</v>
      </c>
      <c r="B1043" t="s">
        <v>78</v>
      </c>
      <c r="C1043" t="s">
        <v>833</v>
      </c>
      <c r="D1043" t="s">
        <v>61</v>
      </c>
    </row>
    <row r="1044" spans="1:4" x14ac:dyDescent="0.25">
      <c r="A1044" t="s">
        <v>831</v>
      </c>
      <c r="B1044" t="s">
        <v>82</v>
      </c>
      <c r="C1044" t="s">
        <v>1472</v>
      </c>
      <c r="D1044" t="s">
        <v>88</v>
      </c>
    </row>
    <row r="1045" spans="1:4" x14ac:dyDescent="0.25">
      <c r="A1045" t="s">
        <v>831</v>
      </c>
      <c r="B1045" t="s">
        <v>88</v>
      </c>
      <c r="C1045" t="s">
        <v>1473</v>
      </c>
      <c r="D1045" t="s">
        <v>88</v>
      </c>
    </row>
    <row r="1046" spans="1:4" x14ac:dyDescent="0.25">
      <c r="A1046" t="s">
        <v>831</v>
      </c>
      <c r="B1046" t="s">
        <v>93</v>
      </c>
      <c r="C1046" t="s">
        <v>838</v>
      </c>
      <c r="D1046" t="s">
        <v>82</v>
      </c>
    </row>
    <row r="1047" spans="1:4" x14ac:dyDescent="0.25">
      <c r="A1047" t="s">
        <v>831</v>
      </c>
      <c r="B1047" t="s">
        <v>97</v>
      </c>
      <c r="C1047" t="s">
        <v>832</v>
      </c>
      <c r="D1047" t="s">
        <v>88</v>
      </c>
    </row>
    <row r="1048" spans="1:4" x14ac:dyDescent="0.25">
      <c r="A1048" t="s">
        <v>831</v>
      </c>
      <c r="B1048" t="s">
        <v>102</v>
      </c>
      <c r="C1048" t="s">
        <v>837</v>
      </c>
      <c r="D1048" t="s">
        <v>102</v>
      </c>
    </row>
    <row r="1049" spans="1:4" x14ac:dyDescent="0.25">
      <c r="A1049" t="s">
        <v>831</v>
      </c>
      <c r="B1049" t="s">
        <v>107</v>
      </c>
      <c r="C1049" t="s">
        <v>840</v>
      </c>
      <c r="D1049" t="s">
        <v>102</v>
      </c>
    </row>
    <row r="1050" spans="1:4" x14ac:dyDescent="0.25">
      <c r="A1050" t="s">
        <v>831</v>
      </c>
      <c r="B1050" t="s">
        <v>111</v>
      </c>
      <c r="C1050" t="s">
        <v>835</v>
      </c>
      <c r="D1050" t="s">
        <v>111</v>
      </c>
    </row>
    <row r="1051" spans="1:4" x14ac:dyDescent="0.25">
      <c r="A1051" t="s">
        <v>831</v>
      </c>
      <c r="B1051" t="s">
        <v>115</v>
      </c>
      <c r="C1051" t="s">
        <v>840</v>
      </c>
      <c r="D1051" t="s">
        <v>115</v>
      </c>
    </row>
    <row r="1052" spans="1:4" x14ac:dyDescent="0.25">
      <c r="A1052" t="s">
        <v>831</v>
      </c>
      <c r="B1052" t="s">
        <v>119</v>
      </c>
      <c r="C1052" t="s">
        <v>835</v>
      </c>
      <c r="D1052" t="s">
        <v>115</v>
      </c>
    </row>
    <row r="1053" spans="1:4" x14ac:dyDescent="0.25">
      <c r="A1053" t="s">
        <v>831</v>
      </c>
      <c r="B1053" t="s">
        <v>123</v>
      </c>
      <c r="C1053" t="s">
        <v>832</v>
      </c>
      <c r="D1053" t="s">
        <v>123</v>
      </c>
    </row>
    <row r="1054" spans="1:4" x14ac:dyDescent="0.25">
      <c r="A1054" t="s">
        <v>831</v>
      </c>
      <c r="B1054" t="s">
        <v>127</v>
      </c>
      <c r="C1054" t="s">
        <v>841</v>
      </c>
      <c r="D1054" t="s">
        <v>127</v>
      </c>
    </row>
    <row r="1055" spans="1:4" x14ac:dyDescent="0.25">
      <c r="A1055" t="s">
        <v>831</v>
      </c>
      <c r="B1055" t="s">
        <v>131</v>
      </c>
      <c r="C1055" t="s">
        <v>840</v>
      </c>
      <c r="D1055" t="s">
        <v>131</v>
      </c>
    </row>
    <row r="1056" spans="1:4" x14ac:dyDescent="0.25">
      <c r="A1056" t="s">
        <v>831</v>
      </c>
      <c r="B1056" t="s">
        <v>135</v>
      </c>
      <c r="C1056" t="s">
        <v>836</v>
      </c>
      <c r="D1056" t="s">
        <v>135</v>
      </c>
    </row>
    <row r="1057" spans="1:4" x14ac:dyDescent="0.25">
      <c r="A1057" t="s">
        <v>831</v>
      </c>
      <c r="B1057" t="s">
        <v>139</v>
      </c>
      <c r="C1057" t="s">
        <v>837</v>
      </c>
      <c r="D1057" t="s">
        <v>139</v>
      </c>
    </row>
    <row r="1058" spans="1:4" x14ac:dyDescent="0.25">
      <c r="A1058" t="s">
        <v>831</v>
      </c>
      <c r="B1058" t="s">
        <v>143</v>
      </c>
      <c r="C1058" t="s">
        <v>839</v>
      </c>
      <c r="D1058" t="s">
        <v>143</v>
      </c>
    </row>
    <row r="1059" spans="1:4" x14ac:dyDescent="0.25">
      <c r="A1059" t="s">
        <v>831</v>
      </c>
      <c r="B1059" t="s">
        <v>149</v>
      </c>
      <c r="C1059" t="s">
        <v>835</v>
      </c>
      <c r="D1059" t="s">
        <v>154</v>
      </c>
    </row>
    <row r="1060" spans="1:4" x14ac:dyDescent="0.25">
      <c r="A1060" t="s">
        <v>831</v>
      </c>
      <c r="B1060" t="s">
        <v>154</v>
      </c>
      <c r="C1060" t="s">
        <v>839</v>
      </c>
      <c r="D1060" t="s">
        <v>149</v>
      </c>
    </row>
    <row r="1061" spans="1:4" x14ac:dyDescent="0.25">
      <c r="A1061" t="s">
        <v>831</v>
      </c>
      <c r="B1061" t="s">
        <v>160</v>
      </c>
      <c r="C1061" t="s">
        <v>1472</v>
      </c>
      <c r="D1061" t="s">
        <v>160</v>
      </c>
    </row>
    <row r="1062" spans="1:4" x14ac:dyDescent="0.25">
      <c r="A1062" t="s">
        <v>831</v>
      </c>
      <c r="B1062" t="s">
        <v>164</v>
      </c>
      <c r="C1062" t="s">
        <v>832</v>
      </c>
      <c r="D1062" t="s">
        <v>164</v>
      </c>
    </row>
    <row r="1063" spans="1:4" x14ac:dyDescent="0.25">
      <c r="A1063" t="s">
        <v>831</v>
      </c>
      <c r="B1063" t="s">
        <v>170</v>
      </c>
      <c r="C1063" t="s">
        <v>840</v>
      </c>
      <c r="D1063" t="s">
        <v>170</v>
      </c>
    </row>
    <row r="1064" spans="1:4" x14ac:dyDescent="0.25">
      <c r="A1064" t="s">
        <v>831</v>
      </c>
      <c r="B1064" t="s">
        <v>174</v>
      </c>
      <c r="C1064" t="s">
        <v>1472</v>
      </c>
      <c r="D1064" t="s">
        <v>174</v>
      </c>
    </row>
    <row r="1065" spans="1:4" x14ac:dyDescent="0.25">
      <c r="A1065" t="s">
        <v>831</v>
      </c>
      <c r="B1065" t="s">
        <v>178</v>
      </c>
      <c r="C1065" t="s">
        <v>840</v>
      </c>
      <c r="D1065" t="s">
        <v>178</v>
      </c>
    </row>
    <row r="1066" spans="1:4" x14ac:dyDescent="0.25">
      <c r="A1066" t="s">
        <v>831</v>
      </c>
      <c r="B1066" t="s">
        <v>183</v>
      </c>
      <c r="C1066" t="s">
        <v>1474</v>
      </c>
      <c r="D1066" t="s">
        <v>183</v>
      </c>
    </row>
    <row r="1067" spans="1:4" x14ac:dyDescent="0.25">
      <c r="A1067" t="s">
        <v>831</v>
      </c>
      <c r="B1067" t="s">
        <v>188</v>
      </c>
      <c r="C1067" t="s">
        <v>839</v>
      </c>
      <c r="D1067" t="s">
        <v>188</v>
      </c>
    </row>
    <row r="1069" spans="1:4" x14ac:dyDescent="0.25">
      <c r="A1069" t="s">
        <v>842</v>
      </c>
    </row>
    <row r="1070" spans="1:4" x14ac:dyDescent="0.25">
      <c r="A1070" t="s">
        <v>1475</v>
      </c>
    </row>
    <row r="1071" spans="1:4" x14ac:dyDescent="0.25">
      <c r="A1071" t="s">
        <v>1476</v>
      </c>
    </row>
    <row r="1072" spans="1:4" x14ac:dyDescent="0.25">
      <c r="A1072" t="s">
        <v>1477</v>
      </c>
    </row>
    <row r="1073" spans="1:1" x14ac:dyDescent="0.25">
      <c r="A1073" t="s">
        <v>1478</v>
      </c>
    </row>
    <row r="1074" spans="1:1" x14ac:dyDescent="0.25">
      <c r="A1074" t="s">
        <v>1479</v>
      </c>
    </row>
    <row r="1075" spans="1:1" x14ac:dyDescent="0.25">
      <c r="A1075" t="s">
        <v>848</v>
      </c>
    </row>
    <row r="1076" spans="1:1" x14ac:dyDescent="0.25">
      <c r="A1076" t="s">
        <v>849</v>
      </c>
    </row>
    <row r="1077" spans="1:1" x14ac:dyDescent="0.25">
      <c r="A1077" t="s">
        <v>1480</v>
      </c>
    </row>
    <row r="1078" spans="1:1" x14ac:dyDescent="0.25">
      <c r="A1078" t="s">
        <v>1481</v>
      </c>
    </row>
    <row r="1079" spans="1:1" x14ac:dyDescent="0.25">
      <c r="A1079" t="s">
        <v>862</v>
      </c>
    </row>
    <row r="1080" spans="1:1" x14ac:dyDescent="0.25">
      <c r="A1080" t="s">
        <v>1482</v>
      </c>
    </row>
    <row r="1081" spans="1:1" x14ac:dyDescent="0.25">
      <c r="A1081" t="s">
        <v>857</v>
      </c>
    </row>
    <row r="1082" spans="1:1" x14ac:dyDescent="0.25">
      <c r="A1082" t="s">
        <v>1483</v>
      </c>
    </row>
    <row r="1083" spans="1:1" x14ac:dyDescent="0.25">
      <c r="A1083" t="s">
        <v>1484</v>
      </c>
    </row>
    <row r="1085" spans="1:1" x14ac:dyDescent="0.25">
      <c r="A1085" t="s">
        <v>845</v>
      </c>
    </row>
    <row r="1086" spans="1:1" x14ac:dyDescent="0.25">
      <c r="A1086" t="s">
        <v>1485</v>
      </c>
    </row>
    <row r="1087" spans="1:1" x14ac:dyDescent="0.25">
      <c r="A1087" t="s">
        <v>1486</v>
      </c>
    </row>
    <row r="1088" spans="1:1" x14ac:dyDescent="0.25">
      <c r="A1088" t="s">
        <v>1487</v>
      </c>
    </row>
    <row r="1089" spans="1:1" x14ac:dyDescent="0.25">
      <c r="A1089" t="s">
        <v>1488</v>
      </c>
    </row>
    <row r="1090" spans="1:1" x14ac:dyDescent="0.25">
      <c r="A1090" t="s">
        <v>1489</v>
      </c>
    </row>
    <row r="1091" spans="1:1" x14ac:dyDescent="0.25">
      <c r="A1091" t="s">
        <v>861</v>
      </c>
    </row>
    <row r="1092" spans="1:1" x14ac:dyDescent="0.25">
      <c r="A1092" t="s">
        <v>1490</v>
      </c>
    </row>
    <row r="1093" spans="1:1" x14ac:dyDescent="0.25">
      <c r="A1093" t="s">
        <v>1491</v>
      </c>
    </row>
    <row r="1094" spans="1:1" x14ac:dyDescent="0.25">
      <c r="A1094" t="s">
        <v>851</v>
      </c>
    </row>
    <row r="1095" spans="1:1" x14ac:dyDescent="0.25">
      <c r="A1095" t="s">
        <v>1492</v>
      </c>
    </row>
    <row r="1096" spans="1:1" x14ac:dyDescent="0.25">
      <c r="A1096" t="s">
        <v>872</v>
      </c>
    </row>
    <row r="1097" spans="1:1" x14ac:dyDescent="0.25">
      <c r="A1097" t="s">
        <v>1493</v>
      </c>
    </row>
    <row r="1098" spans="1:1" x14ac:dyDescent="0.25">
      <c r="A1098" t="s">
        <v>873</v>
      </c>
    </row>
    <row r="1099" spans="1:1" x14ac:dyDescent="0.25">
      <c r="A1099" t="s">
        <v>1494</v>
      </c>
    </row>
    <row r="1101" spans="1:1" x14ac:dyDescent="0.25">
      <c r="A1101" t="s">
        <v>846</v>
      </c>
    </row>
    <row r="1102" spans="1:1" x14ac:dyDescent="0.25">
      <c r="A1102" t="s">
        <v>1495</v>
      </c>
    </row>
    <row r="1103" spans="1:1" x14ac:dyDescent="0.25">
      <c r="A1103" t="s">
        <v>1496</v>
      </c>
    </row>
    <row r="1104" spans="1:1" x14ac:dyDescent="0.25">
      <c r="A1104" t="s">
        <v>1497</v>
      </c>
    </row>
    <row r="1105" spans="1:1" x14ac:dyDescent="0.25">
      <c r="A1105" t="s">
        <v>1498</v>
      </c>
    </row>
    <row r="1106" spans="1:1" x14ac:dyDescent="0.25">
      <c r="A1106" t="s">
        <v>1499</v>
      </c>
    </row>
    <row r="1107" spans="1:1" x14ac:dyDescent="0.25">
      <c r="A1107" t="s">
        <v>865</v>
      </c>
    </row>
    <row r="1108" spans="1:1" x14ac:dyDescent="0.25">
      <c r="A1108" t="s">
        <v>850</v>
      </c>
    </row>
    <row r="1109" spans="1:1" x14ac:dyDescent="0.25">
      <c r="A1109" t="s">
        <v>1500</v>
      </c>
    </row>
    <row r="1110" spans="1:1" x14ac:dyDescent="0.25">
      <c r="A1110" t="s">
        <v>893</v>
      </c>
    </row>
    <row r="1111" spans="1:1" x14ac:dyDescent="0.25">
      <c r="A1111" t="s">
        <v>852</v>
      </c>
    </row>
    <row r="1112" spans="1:1" x14ac:dyDescent="0.25">
      <c r="A1112" t="s">
        <v>863</v>
      </c>
    </row>
    <row r="1113" spans="1:1" x14ac:dyDescent="0.25">
      <c r="A1113" t="s">
        <v>1501</v>
      </c>
    </row>
    <row r="1114" spans="1:1" x14ac:dyDescent="0.25">
      <c r="A1114" t="s">
        <v>1502</v>
      </c>
    </row>
    <row r="1115" spans="1:1" x14ac:dyDescent="0.25">
      <c r="A1115" t="s">
        <v>1503</v>
      </c>
    </row>
    <row r="1117" spans="1:1" x14ac:dyDescent="0.25">
      <c r="A1117" t="s">
        <v>853</v>
      </c>
    </row>
    <row r="1118" spans="1:1" x14ac:dyDescent="0.25">
      <c r="A1118" t="s">
        <v>1504</v>
      </c>
    </row>
    <row r="1119" spans="1:1" x14ac:dyDescent="0.25">
      <c r="A1119" t="s">
        <v>1505</v>
      </c>
    </row>
    <row r="1120" spans="1:1" x14ac:dyDescent="0.25">
      <c r="A1120" t="s">
        <v>1506</v>
      </c>
    </row>
    <row r="1121" spans="1:1" x14ac:dyDescent="0.25">
      <c r="A1121" t="s">
        <v>1507</v>
      </c>
    </row>
    <row r="1122" spans="1:1" x14ac:dyDescent="0.25">
      <c r="A1122" t="s">
        <v>1508</v>
      </c>
    </row>
    <row r="1123" spans="1:1" x14ac:dyDescent="0.25">
      <c r="A1123" t="s">
        <v>1509</v>
      </c>
    </row>
    <row r="1124" spans="1:1" x14ac:dyDescent="0.25">
      <c r="A1124" t="s">
        <v>1510</v>
      </c>
    </row>
    <row r="1125" spans="1:1" x14ac:dyDescent="0.25">
      <c r="A1125" t="s">
        <v>1511</v>
      </c>
    </row>
    <row r="1126" spans="1:1" x14ac:dyDescent="0.25">
      <c r="A1126" t="s">
        <v>866</v>
      </c>
    </row>
    <row r="1127" spans="1:1" x14ac:dyDescent="0.25">
      <c r="A1127" t="s">
        <v>891</v>
      </c>
    </row>
    <row r="1128" spans="1:1" x14ac:dyDescent="0.25">
      <c r="A1128" t="s">
        <v>858</v>
      </c>
    </row>
    <row r="1129" spans="1:1" x14ac:dyDescent="0.25">
      <c r="A1129" t="s">
        <v>1512</v>
      </c>
    </row>
    <row r="1130" spans="1:1" x14ac:dyDescent="0.25">
      <c r="A1130" t="s">
        <v>1513</v>
      </c>
    </row>
    <row r="1131" spans="1:1" x14ac:dyDescent="0.25">
      <c r="A1131" t="s">
        <v>1514</v>
      </c>
    </row>
    <row r="1133" spans="1:1" x14ac:dyDescent="0.25">
      <c r="A1133" t="s">
        <v>859</v>
      </c>
    </row>
    <row r="1134" spans="1:1" x14ac:dyDescent="0.25">
      <c r="A1134" t="s">
        <v>1515</v>
      </c>
    </row>
    <row r="1135" spans="1:1" x14ac:dyDescent="0.25">
      <c r="A1135" t="s">
        <v>1516</v>
      </c>
    </row>
    <row r="1136" spans="1:1" x14ac:dyDescent="0.25">
      <c r="A1136" t="s">
        <v>1517</v>
      </c>
    </row>
    <row r="1137" spans="1:1" x14ac:dyDescent="0.25">
      <c r="A1137" t="s">
        <v>1518</v>
      </c>
    </row>
    <row r="1138" spans="1:1" x14ac:dyDescent="0.25">
      <c r="A1138" t="s">
        <v>1519</v>
      </c>
    </row>
    <row r="1139" spans="1:1" x14ac:dyDescent="0.25">
      <c r="A1139" t="s">
        <v>877</v>
      </c>
    </row>
    <row r="1140" spans="1:1" x14ac:dyDescent="0.25">
      <c r="A1140" t="s">
        <v>1520</v>
      </c>
    </row>
    <row r="1141" spans="1:1" x14ac:dyDescent="0.25">
      <c r="A1141" t="s">
        <v>884</v>
      </c>
    </row>
    <row r="1142" spans="1:1" x14ac:dyDescent="0.25">
      <c r="A1142" t="s">
        <v>867</v>
      </c>
    </row>
    <row r="1143" spans="1:1" x14ac:dyDescent="0.25">
      <c r="A1143" t="s">
        <v>1521</v>
      </c>
    </row>
    <row r="1144" spans="1:1" x14ac:dyDescent="0.25">
      <c r="A1144" t="s">
        <v>1522</v>
      </c>
    </row>
    <row r="1145" spans="1:1" x14ac:dyDescent="0.25">
      <c r="A1145" t="s">
        <v>1523</v>
      </c>
    </row>
    <row r="1147" spans="1:1" x14ac:dyDescent="0.25">
      <c r="A1147" t="s">
        <v>864</v>
      </c>
    </row>
    <row r="1148" spans="1:1" x14ac:dyDescent="0.25">
      <c r="A1148" t="s">
        <v>1524</v>
      </c>
    </row>
    <row r="1149" spans="1:1" x14ac:dyDescent="0.25">
      <c r="A1149" t="s">
        <v>1525</v>
      </c>
    </row>
    <row r="1150" spans="1:1" x14ac:dyDescent="0.25">
      <c r="A1150" t="s">
        <v>1526</v>
      </c>
    </row>
    <row r="1151" spans="1:1" x14ac:dyDescent="0.25">
      <c r="A1151" t="s">
        <v>1527</v>
      </c>
    </row>
    <row r="1152" spans="1:1" x14ac:dyDescent="0.25">
      <c r="A1152" t="s">
        <v>1528</v>
      </c>
    </row>
    <row r="1153" spans="1:1" x14ac:dyDescent="0.25">
      <c r="A1153" t="s">
        <v>883</v>
      </c>
    </row>
    <row r="1154" spans="1:1" x14ac:dyDescent="0.25">
      <c r="A1154" t="s">
        <v>892</v>
      </c>
    </row>
    <row r="1155" spans="1:1" x14ac:dyDescent="0.25">
      <c r="A1155" t="s">
        <v>856</v>
      </c>
    </row>
    <row r="1156" spans="1:1" x14ac:dyDescent="0.25">
      <c r="A1156" t="s">
        <v>885</v>
      </c>
    </row>
    <row r="1157" spans="1:1" x14ac:dyDescent="0.25">
      <c r="A1157" t="s">
        <v>1529</v>
      </c>
    </row>
    <row r="1158" spans="1:1" x14ac:dyDescent="0.25">
      <c r="A1158" t="s">
        <v>886</v>
      </c>
    </row>
    <row r="1159" spans="1:1" x14ac:dyDescent="0.25">
      <c r="A1159" t="s">
        <v>1530</v>
      </c>
    </row>
    <row r="1161" spans="1:1" x14ac:dyDescent="0.25">
      <c r="A1161" t="s">
        <v>868</v>
      </c>
    </row>
    <row r="1162" spans="1:1" x14ac:dyDescent="0.25">
      <c r="A1162" t="s">
        <v>1531</v>
      </c>
    </row>
    <row r="1163" spans="1:1" x14ac:dyDescent="0.25">
      <c r="A1163" t="s">
        <v>1532</v>
      </c>
    </row>
    <row r="1164" spans="1:1" x14ac:dyDescent="0.25">
      <c r="A1164" t="s">
        <v>1533</v>
      </c>
    </row>
    <row r="1165" spans="1:1" x14ac:dyDescent="0.25">
      <c r="A1165" t="s">
        <v>1534</v>
      </c>
    </row>
    <row r="1166" spans="1:1" x14ac:dyDescent="0.25">
      <c r="A1166" t="s">
        <v>843</v>
      </c>
    </row>
    <row r="1167" spans="1:1" x14ac:dyDescent="0.25">
      <c r="A1167" t="s">
        <v>1535</v>
      </c>
    </row>
    <row r="1168" spans="1:1" x14ac:dyDescent="0.25">
      <c r="A1168" t="s">
        <v>878</v>
      </c>
    </row>
    <row r="1169" spans="1:1" x14ac:dyDescent="0.25">
      <c r="A1169" t="s">
        <v>1536</v>
      </c>
    </row>
    <row r="1170" spans="1:1" x14ac:dyDescent="0.25">
      <c r="A1170" t="s">
        <v>1537</v>
      </c>
    </row>
    <row r="1171" spans="1:1" x14ac:dyDescent="0.25">
      <c r="A1171" t="s">
        <v>1538</v>
      </c>
    </row>
    <row r="1172" spans="1:1" x14ac:dyDescent="0.25">
      <c r="A1172" t="s">
        <v>1539</v>
      </c>
    </row>
    <row r="1174" spans="1:1" x14ac:dyDescent="0.25">
      <c r="A1174" t="s">
        <v>874</v>
      </c>
    </row>
    <row r="1175" spans="1:1" x14ac:dyDescent="0.25">
      <c r="A1175" t="s">
        <v>1540</v>
      </c>
    </row>
    <row r="1176" spans="1:1" x14ac:dyDescent="0.25">
      <c r="A1176" t="s">
        <v>1541</v>
      </c>
    </row>
    <row r="1177" spans="1:1" x14ac:dyDescent="0.25">
      <c r="A1177" t="s">
        <v>1542</v>
      </c>
    </row>
    <row r="1178" spans="1:1" x14ac:dyDescent="0.25">
      <c r="A1178" t="s">
        <v>1543</v>
      </c>
    </row>
    <row r="1179" spans="1:1" x14ac:dyDescent="0.25">
      <c r="A1179" t="s">
        <v>860</v>
      </c>
    </row>
    <row r="1180" spans="1:1" x14ac:dyDescent="0.25">
      <c r="A1180" t="s">
        <v>854</v>
      </c>
    </row>
    <row r="1181" spans="1:1" x14ac:dyDescent="0.25">
      <c r="A1181" t="s">
        <v>855</v>
      </c>
    </row>
    <row r="1182" spans="1:1" x14ac:dyDescent="0.25">
      <c r="A1182" t="s">
        <v>1544</v>
      </c>
    </row>
    <row r="1183" spans="1:1" x14ac:dyDescent="0.25">
      <c r="A1183" t="s">
        <v>1545</v>
      </c>
    </row>
    <row r="1184" spans="1:1" x14ac:dyDescent="0.25">
      <c r="A1184" t="s">
        <v>880</v>
      </c>
    </row>
    <row r="1185" spans="1:1" x14ac:dyDescent="0.25">
      <c r="A1185" t="s">
        <v>1546</v>
      </c>
    </row>
    <row r="1186" spans="1:1" x14ac:dyDescent="0.25">
      <c r="A1186" t="s">
        <v>1547</v>
      </c>
    </row>
    <row r="1188" spans="1:1" x14ac:dyDescent="0.25">
      <c r="A1188" t="s">
        <v>881</v>
      </c>
    </row>
    <row r="1189" spans="1:1" x14ac:dyDescent="0.25">
      <c r="A1189" t="s">
        <v>1548</v>
      </c>
    </row>
    <row r="1190" spans="1:1" x14ac:dyDescent="0.25">
      <c r="A1190" t="s">
        <v>1489</v>
      </c>
    </row>
    <row r="1191" spans="1:1" x14ac:dyDescent="0.25">
      <c r="A1191" t="s">
        <v>882</v>
      </c>
    </row>
    <row r="1192" spans="1:1" x14ac:dyDescent="0.25">
      <c r="A1192" t="s">
        <v>869</v>
      </c>
    </row>
    <row r="1193" spans="1:1" x14ac:dyDescent="0.25">
      <c r="A1193" t="s">
        <v>870</v>
      </c>
    </row>
    <row r="1194" spans="1:1" x14ac:dyDescent="0.25">
      <c r="A1194" t="s">
        <v>871</v>
      </c>
    </row>
    <row r="1195" spans="1:1" x14ac:dyDescent="0.25">
      <c r="A1195" t="s">
        <v>1549</v>
      </c>
    </row>
    <row r="1196" spans="1:1" x14ac:dyDescent="0.25">
      <c r="A1196" t="s">
        <v>1538</v>
      </c>
    </row>
    <row r="1197" spans="1:1" x14ac:dyDescent="0.25">
      <c r="A1197" t="s">
        <v>879</v>
      </c>
    </row>
    <row r="1198" spans="1:1" x14ac:dyDescent="0.25">
      <c r="A1198" t="s">
        <v>1550</v>
      </c>
    </row>
    <row r="1199" spans="1:1" x14ac:dyDescent="0.25">
      <c r="A1199" t="s">
        <v>1501</v>
      </c>
    </row>
    <row r="1200" spans="1:1" x14ac:dyDescent="0.25">
      <c r="A1200" t="s">
        <v>1551</v>
      </c>
    </row>
    <row r="1202" spans="1:1" x14ac:dyDescent="0.25">
      <c r="A1202" t="s">
        <v>888</v>
      </c>
    </row>
    <row r="1203" spans="1:1" x14ac:dyDescent="0.25">
      <c r="A1203" t="s">
        <v>1552</v>
      </c>
    </row>
    <row r="1204" spans="1:1" x14ac:dyDescent="0.25">
      <c r="A1204" t="s">
        <v>1486</v>
      </c>
    </row>
    <row r="1205" spans="1:1" x14ac:dyDescent="0.25">
      <c r="A1205" t="s">
        <v>1553</v>
      </c>
    </row>
    <row r="1206" spans="1:1" x14ac:dyDescent="0.25">
      <c r="A1206" t="s">
        <v>1499</v>
      </c>
    </row>
    <row r="1207" spans="1:1" x14ac:dyDescent="0.25">
      <c r="A1207" t="s">
        <v>1554</v>
      </c>
    </row>
    <row r="1208" spans="1:1" x14ac:dyDescent="0.25">
      <c r="A1208" t="s">
        <v>876</v>
      </c>
    </row>
    <row r="1209" spans="1:1" x14ac:dyDescent="0.25">
      <c r="A1209" t="s">
        <v>894</v>
      </c>
    </row>
    <row r="1210" spans="1:1" x14ac:dyDescent="0.25">
      <c r="A1210" t="s">
        <v>858</v>
      </c>
    </row>
    <row r="1211" spans="1:1" x14ac:dyDescent="0.25">
      <c r="A1211" t="s">
        <v>887</v>
      </c>
    </row>
    <row r="1212" spans="1:1" x14ac:dyDescent="0.25">
      <c r="A1212" t="s">
        <v>1555</v>
      </c>
    </row>
    <row r="1213" spans="1:1" x14ac:dyDescent="0.25">
      <c r="A1213" t="s">
        <v>1539</v>
      </c>
    </row>
    <row r="1214" spans="1:1" x14ac:dyDescent="0.25">
      <c r="A1214" t="s">
        <v>1503</v>
      </c>
    </row>
    <row r="1216" spans="1:1" x14ac:dyDescent="0.25">
      <c r="A1216" t="s">
        <v>895</v>
      </c>
    </row>
    <row r="1217" spans="1:1" x14ac:dyDescent="0.25">
      <c r="A1217" t="s">
        <v>1556</v>
      </c>
    </row>
    <row r="1218" spans="1:1" x14ac:dyDescent="0.25">
      <c r="A1218" t="s">
        <v>1541</v>
      </c>
    </row>
    <row r="1219" spans="1:1" x14ac:dyDescent="0.25">
      <c r="A1219" t="s">
        <v>1526</v>
      </c>
    </row>
    <row r="1220" spans="1:1" x14ac:dyDescent="0.25">
      <c r="A1220" t="s">
        <v>1557</v>
      </c>
    </row>
    <row r="1221" spans="1:1" x14ac:dyDescent="0.25">
      <c r="A1221" t="s">
        <v>1558</v>
      </c>
    </row>
    <row r="1222" spans="1:1" x14ac:dyDescent="0.25">
      <c r="A1222" t="s">
        <v>1559</v>
      </c>
    </row>
    <row r="1223" spans="1:1" x14ac:dyDescent="0.25">
      <c r="A1223" t="s">
        <v>861</v>
      </c>
    </row>
    <row r="1224" spans="1:1" x14ac:dyDescent="0.25">
      <c r="A1224" t="s">
        <v>1560</v>
      </c>
    </row>
    <row r="1225" spans="1:1" x14ac:dyDescent="0.25">
      <c r="A1225" t="s">
        <v>870</v>
      </c>
    </row>
    <row r="1226" spans="1:1" x14ac:dyDescent="0.25">
      <c r="A1226" t="s">
        <v>1561</v>
      </c>
    </row>
    <row r="1227" spans="1:1" x14ac:dyDescent="0.25">
      <c r="A1227" t="s">
        <v>885</v>
      </c>
    </row>
    <row r="1228" spans="1:1" x14ac:dyDescent="0.25">
      <c r="A1228" t="s">
        <v>1562</v>
      </c>
    </row>
    <row r="1229" spans="1:1" x14ac:dyDescent="0.25">
      <c r="A1229" t="s">
        <v>1483</v>
      </c>
    </row>
    <row r="1230" spans="1:1" x14ac:dyDescent="0.25">
      <c r="A1230" t="s">
        <v>1521</v>
      </c>
    </row>
    <row r="1232" spans="1:1" x14ac:dyDescent="0.25">
      <c r="A1232" t="s">
        <v>896</v>
      </c>
    </row>
    <row r="1233" spans="1:1" x14ac:dyDescent="0.25">
      <c r="A1233" t="s">
        <v>1475</v>
      </c>
    </row>
    <row r="1234" spans="1:1" x14ac:dyDescent="0.25">
      <c r="A1234" t="s">
        <v>1563</v>
      </c>
    </row>
    <row r="1235" spans="1:1" x14ac:dyDescent="0.25">
      <c r="A1235" t="s">
        <v>1564</v>
      </c>
    </row>
    <row r="1236" spans="1:1" x14ac:dyDescent="0.25">
      <c r="A1236" t="s">
        <v>1565</v>
      </c>
    </row>
    <row r="1237" spans="1:1" x14ac:dyDescent="0.25">
      <c r="A1237" t="s">
        <v>875</v>
      </c>
    </row>
    <row r="1238" spans="1:1" x14ac:dyDescent="0.25">
      <c r="A1238" t="s">
        <v>1566</v>
      </c>
    </row>
    <row r="1239" spans="1:1" x14ac:dyDescent="0.25">
      <c r="A1239" t="s">
        <v>855</v>
      </c>
    </row>
    <row r="1240" spans="1:1" x14ac:dyDescent="0.25">
      <c r="A1240" t="s">
        <v>878</v>
      </c>
    </row>
    <row r="1241" spans="1:1" x14ac:dyDescent="0.25">
      <c r="A1241" t="s">
        <v>1567</v>
      </c>
    </row>
    <row r="1242" spans="1:1" x14ac:dyDescent="0.25">
      <c r="A1242" t="s">
        <v>867</v>
      </c>
    </row>
    <row r="1243" spans="1:1" x14ac:dyDescent="0.25">
      <c r="A1243" t="s">
        <v>1568</v>
      </c>
    </row>
    <row r="1244" spans="1:1" x14ac:dyDescent="0.25">
      <c r="A1244" t="s">
        <v>1569</v>
      </c>
    </row>
    <row r="1245" spans="1:1" x14ac:dyDescent="0.25">
      <c r="A1245" t="s">
        <v>1570</v>
      </c>
    </row>
    <row r="1246" spans="1:1" x14ac:dyDescent="0.25">
      <c r="A1246" t="s">
        <v>1571</v>
      </c>
    </row>
    <row r="1248" spans="1:1" x14ac:dyDescent="0.25">
      <c r="A1248" t="s">
        <v>897</v>
      </c>
    </row>
    <row r="1249" spans="1:1" x14ac:dyDescent="0.25">
      <c r="A1249" t="s">
        <v>1552</v>
      </c>
    </row>
    <row r="1250" spans="1:1" x14ac:dyDescent="0.25">
      <c r="A1250" t="s">
        <v>1572</v>
      </c>
    </row>
    <row r="1251" spans="1:1" x14ac:dyDescent="0.25">
      <c r="A1251" t="s">
        <v>1573</v>
      </c>
    </row>
    <row r="1252" spans="1:1" x14ac:dyDescent="0.25">
      <c r="A1252" t="s">
        <v>1574</v>
      </c>
    </row>
    <row r="1253" spans="1:1" x14ac:dyDescent="0.25">
      <c r="A1253" t="s">
        <v>1575</v>
      </c>
    </row>
    <row r="1254" spans="1:1" x14ac:dyDescent="0.25">
      <c r="A1254" t="s">
        <v>847</v>
      </c>
    </row>
    <row r="1255" spans="1:1" x14ac:dyDescent="0.25">
      <c r="A1255" t="s">
        <v>890</v>
      </c>
    </row>
    <row r="1256" spans="1:1" x14ac:dyDescent="0.25">
      <c r="A1256" t="s">
        <v>850</v>
      </c>
    </row>
    <row r="1257" spans="1:1" x14ac:dyDescent="0.25">
      <c r="A1257" t="s">
        <v>851</v>
      </c>
    </row>
    <row r="1258" spans="1:1" x14ac:dyDescent="0.25">
      <c r="A1258" t="s">
        <v>1576</v>
      </c>
    </row>
    <row r="1259" spans="1:1" x14ac:dyDescent="0.25">
      <c r="A1259" t="s">
        <v>872</v>
      </c>
    </row>
    <row r="1260" spans="1:1" x14ac:dyDescent="0.25">
      <c r="A1260" t="s">
        <v>1530</v>
      </c>
    </row>
    <row r="1261" spans="1:1" x14ac:dyDescent="0.25">
      <c r="A1261" t="s">
        <v>1514</v>
      </c>
    </row>
    <row r="1262" spans="1:1" x14ac:dyDescent="0.25">
      <c r="A1262" t="s">
        <v>1523</v>
      </c>
    </row>
    <row r="1264" spans="1:1" x14ac:dyDescent="0.25">
      <c r="A1264" t="s">
        <v>898</v>
      </c>
    </row>
    <row r="1265" spans="1:1" x14ac:dyDescent="0.25">
      <c r="A1265" t="s">
        <v>1495</v>
      </c>
    </row>
    <row r="1266" spans="1:1" x14ac:dyDescent="0.25">
      <c r="A1266" t="s">
        <v>1577</v>
      </c>
    </row>
    <row r="1267" spans="1:1" x14ac:dyDescent="0.25">
      <c r="A1267" t="s">
        <v>1578</v>
      </c>
    </row>
    <row r="1268" spans="1:1" x14ac:dyDescent="0.25">
      <c r="A1268" t="s">
        <v>1548</v>
      </c>
    </row>
    <row r="1269" spans="1:1" x14ac:dyDescent="0.25">
      <c r="A1269" t="s">
        <v>1579</v>
      </c>
    </row>
    <row r="1270" spans="1:1" x14ac:dyDescent="0.25">
      <c r="A1270" t="s">
        <v>844</v>
      </c>
    </row>
    <row r="1271" spans="1:1" x14ac:dyDescent="0.25">
      <c r="A1271" t="s">
        <v>891</v>
      </c>
    </row>
    <row r="1272" spans="1:1" x14ac:dyDescent="0.25">
      <c r="A1272" t="s">
        <v>892</v>
      </c>
    </row>
    <row r="1273" spans="1:1" x14ac:dyDescent="0.25">
      <c r="A1273" t="s">
        <v>1580</v>
      </c>
    </row>
    <row r="1274" spans="1:1" x14ac:dyDescent="0.25">
      <c r="A1274" t="s">
        <v>1581</v>
      </c>
    </row>
    <row r="1275" spans="1:1" x14ac:dyDescent="0.25">
      <c r="A1275" t="s">
        <v>887</v>
      </c>
    </row>
    <row r="1276" spans="1:1" x14ac:dyDescent="0.25">
      <c r="A1276" t="s">
        <v>1582</v>
      </c>
    </row>
    <row r="1277" spans="1:1" x14ac:dyDescent="0.25">
      <c r="A1277" t="s">
        <v>1562</v>
      </c>
    </row>
    <row r="1279" spans="1:1" x14ac:dyDescent="0.25">
      <c r="A1279" t="s">
        <v>899</v>
      </c>
    </row>
    <row r="1280" spans="1:1" x14ac:dyDescent="0.25">
      <c r="A1280" t="s">
        <v>1583</v>
      </c>
    </row>
    <row r="1281" spans="1:1" x14ac:dyDescent="0.25">
      <c r="A1281" t="s">
        <v>1476</v>
      </c>
    </row>
    <row r="1282" spans="1:1" x14ac:dyDescent="0.25">
      <c r="A1282" t="s">
        <v>1584</v>
      </c>
    </row>
    <row r="1283" spans="1:1" x14ac:dyDescent="0.25">
      <c r="A1283" t="s">
        <v>1585</v>
      </c>
    </row>
    <row r="1284" spans="1:1" x14ac:dyDescent="0.25">
      <c r="A1284" t="s">
        <v>889</v>
      </c>
    </row>
    <row r="1285" spans="1:1" x14ac:dyDescent="0.25">
      <c r="A1285" t="s">
        <v>890</v>
      </c>
    </row>
    <row r="1286" spans="1:1" x14ac:dyDescent="0.25">
      <c r="A1286" t="s">
        <v>877</v>
      </c>
    </row>
    <row r="1287" spans="1:1" x14ac:dyDescent="0.25">
      <c r="A1287" t="s">
        <v>1586</v>
      </c>
    </row>
    <row r="1288" spans="1:1" x14ac:dyDescent="0.25">
      <c r="A1288" t="s">
        <v>893</v>
      </c>
    </row>
    <row r="1289" spans="1:1" x14ac:dyDescent="0.25">
      <c r="A1289" t="s">
        <v>894</v>
      </c>
    </row>
    <row r="1290" spans="1:1" x14ac:dyDescent="0.25">
      <c r="A1290" t="s">
        <v>1587</v>
      </c>
    </row>
    <row r="1291" spans="1:1" x14ac:dyDescent="0.25">
      <c r="A1291" t="s">
        <v>880</v>
      </c>
    </row>
    <row r="1292" spans="1:1" x14ac:dyDescent="0.25">
      <c r="A1292" t="s">
        <v>1555</v>
      </c>
    </row>
    <row r="1293" spans="1:1" x14ac:dyDescent="0.25">
      <c r="A1293" t="s">
        <v>1551</v>
      </c>
    </row>
    <row r="1295" spans="1:1" x14ac:dyDescent="0.25">
      <c r="A1295" t="s">
        <v>900</v>
      </c>
    </row>
    <row r="1296" spans="1:1" x14ac:dyDescent="0.25">
      <c r="A1296" t="s">
        <v>1531</v>
      </c>
    </row>
    <row r="1297" spans="1:1" x14ac:dyDescent="0.25">
      <c r="A1297" t="s">
        <v>1588</v>
      </c>
    </row>
    <row r="1298" spans="1:1" x14ac:dyDescent="0.25">
      <c r="A1298" t="s">
        <v>1564</v>
      </c>
    </row>
    <row r="1299" spans="1:1" x14ac:dyDescent="0.25">
      <c r="A1299" t="s">
        <v>1557</v>
      </c>
    </row>
    <row r="1300" spans="1:1" x14ac:dyDescent="0.25">
      <c r="A1300" t="s">
        <v>875</v>
      </c>
    </row>
    <row r="1301" spans="1:1" x14ac:dyDescent="0.25">
      <c r="A1301" t="s">
        <v>1589</v>
      </c>
    </row>
    <row r="1302" spans="1:1" x14ac:dyDescent="0.25">
      <c r="A1302" t="s">
        <v>1590</v>
      </c>
    </row>
    <row r="1303" spans="1:1" x14ac:dyDescent="0.25">
      <c r="A1303" t="s">
        <v>1591</v>
      </c>
    </row>
    <row r="1304" spans="1:1" x14ac:dyDescent="0.25">
      <c r="A1304" t="s">
        <v>1592</v>
      </c>
    </row>
    <row r="1305" spans="1:1" x14ac:dyDescent="0.25">
      <c r="A1305" t="s">
        <v>871</v>
      </c>
    </row>
    <row r="1306" spans="1:1" x14ac:dyDescent="0.25">
      <c r="A1306" t="s">
        <v>863</v>
      </c>
    </row>
    <row r="1307" spans="1:1" x14ac:dyDescent="0.25">
      <c r="A1307" t="s">
        <v>1493</v>
      </c>
    </row>
    <row r="1308" spans="1:1" x14ac:dyDescent="0.25">
      <c r="A1308" t="s">
        <v>873</v>
      </c>
    </row>
    <row r="1309" spans="1:1" x14ac:dyDescent="0.25">
      <c r="A1309" t="s">
        <v>1593</v>
      </c>
    </row>
    <row r="1311" spans="1:1" x14ac:dyDescent="0.25">
      <c r="A1311" t="s">
        <v>901</v>
      </c>
    </row>
    <row r="1312" spans="1:1" x14ac:dyDescent="0.25">
      <c r="A1312" t="s">
        <v>1594</v>
      </c>
    </row>
    <row r="1313" spans="1:1" x14ac:dyDescent="0.25">
      <c r="A1313" t="s">
        <v>1595</v>
      </c>
    </row>
    <row r="1314" spans="1:1" x14ac:dyDescent="0.25">
      <c r="A1314" t="s">
        <v>1517</v>
      </c>
    </row>
    <row r="1315" spans="1:1" x14ac:dyDescent="0.25">
      <c r="A1315" t="s">
        <v>1596</v>
      </c>
    </row>
    <row r="1316" spans="1:1" x14ac:dyDescent="0.25">
      <c r="A1316" t="s">
        <v>882</v>
      </c>
    </row>
    <row r="1317" spans="1:1" x14ac:dyDescent="0.25">
      <c r="A1317" t="s">
        <v>1597</v>
      </c>
    </row>
    <row r="1318" spans="1:1" x14ac:dyDescent="0.25">
      <c r="A1318" t="s">
        <v>866</v>
      </c>
    </row>
    <row r="1319" spans="1:1" x14ac:dyDescent="0.25">
      <c r="A1319" t="s">
        <v>869</v>
      </c>
    </row>
    <row r="1320" spans="1:1" x14ac:dyDescent="0.25">
      <c r="A1320" t="s">
        <v>1598</v>
      </c>
    </row>
    <row r="1321" spans="1:1" x14ac:dyDescent="0.25">
      <c r="A1321" t="s">
        <v>884</v>
      </c>
    </row>
    <row r="1322" spans="1:1" x14ac:dyDescent="0.25">
      <c r="A1322" t="s">
        <v>1599</v>
      </c>
    </row>
    <row r="1323" spans="1:1" x14ac:dyDescent="0.25">
      <c r="A1323" t="s">
        <v>1600</v>
      </c>
    </row>
    <row r="1324" spans="1:1" x14ac:dyDescent="0.25">
      <c r="A1324" t="s">
        <v>1601</v>
      </c>
    </row>
    <row r="1325" spans="1:1" x14ac:dyDescent="0.25">
      <c r="A1325" t="s">
        <v>1602</v>
      </c>
    </row>
  </sheetData>
  <conditionalFormatting sqref="D27:D56">
    <cfRule type="duplicateValues" dxfId="56" priority="29"/>
  </conditionalFormatting>
  <conditionalFormatting sqref="D62:D91">
    <cfRule type="duplicateValues" dxfId="55" priority="27"/>
    <cfRule type="duplicateValues" dxfId="54" priority="28"/>
  </conditionalFormatting>
  <conditionalFormatting sqref="D97:D126">
    <cfRule type="duplicateValues" dxfId="53" priority="26"/>
  </conditionalFormatting>
  <conditionalFormatting sqref="D132:D161">
    <cfRule type="duplicateValues" dxfId="52" priority="25"/>
  </conditionalFormatting>
  <conditionalFormatting sqref="D167:D196">
    <cfRule type="duplicateValues" dxfId="51" priority="24"/>
  </conditionalFormatting>
  <conditionalFormatting sqref="D202:D231">
    <cfRule type="duplicateValues" dxfId="50" priority="23"/>
  </conditionalFormatting>
  <conditionalFormatting sqref="D237:D266">
    <cfRule type="duplicateValues" dxfId="49" priority="22"/>
  </conditionalFormatting>
  <conditionalFormatting sqref="D272:D301">
    <cfRule type="duplicateValues" dxfId="48" priority="21"/>
  </conditionalFormatting>
  <conditionalFormatting sqref="D307:D336">
    <cfRule type="duplicateValues" dxfId="47" priority="20"/>
  </conditionalFormatting>
  <conditionalFormatting sqref="D342:D371">
    <cfRule type="duplicateValues" dxfId="46" priority="19"/>
  </conditionalFormatting>
  <conditionalFormatting sqref="D377:D406">
    <cfRule type="duplicateValues" dxfId="45" priority="18"/>
  </conditionalFormatting>
  <conditionalFormatting sqref="D412:D441">
    <cfRule type="duplicateValues" dxfId="44" priority="17"/>
  </conditionalFormatting>
  <conditionalFormatting sqref="D447:D476">
    <cfRule type="duplicateValues" dxfId="43" priority="16"/>
  </conditionalFormatting>
  <conditionalFormatting sqref="D482:D511">
    <cfRule type="duplicateValues" dxfId="42" priority="15"/>
  </conditionalFormatting>
  <conditionalFormatting sqref="D517:D546">
    <cfRule type="duplicateValues" dxfId="41" priority="14"/>
  </conditionalFormatting>
  <conditionalFormatting sqref="D552:D581">
    <cfRule type="duplicateValues" dxfId="40" priority="13"/>
  </conditionalFormatting>
  <conditionalFormatting sqref="D587:D616">
    <cfRule type="duplicateValues" dxfId="39" priority="12"/>
  </conditionalFormatting>
  <conditionalFormatting sqref="D622:D651">
    <cfRule type="duplicateValues" dxfId="38" priority="11"/>
  </conditionalFormatting>
  <conditionalFormatting sqref="D657:D686">
    <cfRule type="duplicateValues" dxfId="37" priority="10"/>
  </conditionalFormatting>
  <conditionalFormatting sqref="D692:D721">
    <cfRule type="duplicateValues" dxfId="36" priority="9"/>
  </conditionalFormatting>
  <conditionalFormatting sqref="D727:D756">
    <cfRule type="duplicateValues" dxfId="35" priority="8"/>
  </conditionalFormatting>
  <conditionalFormatting sqref="D762:D791">
    <cfRule type="duplicateValues" dxfId="34" priority="7"/>
  </conditionalFormatting>
  <conditionalFormatting sqref="D797:D826">
    <cfRule type="duplicateValues" dxfId="33" priority="6"/>
  </conditionalFormatting>
  <conditionalFormatting sqref="D832:D861">
    <cfRule type="duplicateValues" dxfId="32" priority="5"/>
  </conditionalFormatting>
  <conditionalFormatting sqref="D867:D896">
    <cfRule type="duplicateValues" dxfId="31" priority="4"/>
  </conditionalFormatting>
  <conditionalFormatting sqref="D902:D931">
    <cfRule type="duplicateValues" dxfId="30" priority="3"/>
  </conditionalFormatting>
  <conditionalFormatting sqref="D937:D966">
    <cfRule type="duplicateValues" dxfId="29" priority="2"/>
  </conditionalFormatting>
  <conditionalFormatting sqref="D972:D1001">
    <cfRule type="duplicateValues" dxfId="2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5743-920A-45B0-BBD9-C8B6E7E9A782}">
  <dimension ref="A25:O1003"/>
  <sheetViews>
    <sheetView topLeftCell="A508" workbookViewId="0">
      <selection activeCell="J522" sqref="J522"/>
    </sheetView>
  </sheetViews>
  <sheetFormatPr defaultRowHeight="15" x14ac:dyDescent="0.25"/>
  <cols>
    <col min="2" max="2" width="18.28515625" customWidth="1"/>
    <col min="3" max="3" width="13.140625" customWidth="1"/>
  </cols>
  <sheetData>
    <row r="25" spans="1:15" x14ac:dyDescent="0.25">
      <c r="A25" t="str">
        <f>'Paste_Edit Here'!A25</f>
        <v>TEAM = bills SimData=0xab0</v>
      </c>
      <c r="B25" t="str">
        <f>'Paste_Edit Here'!B25</f>
        <v xml:space="preserve"> OFFENSIVE_FORMATION = 2RB_2WR_1TE</v>
      </c>
    </row>
    <row r="26" spans="1:15" x14ac:dyDescent="0.25">
      <c r="A26" t="str">
        <f>'Paste_Edit Here'!A26</f>
        <v>PLAYBOOK R1215</v>
      </c>
      <c r="B26" t="str">
        <f>'Paste_Edit Here'!B26</f>
        <v xml:space="preserve"> P7131 </v>
      </c>
    </row>
    <row r="27" spans="1:15" x14ac:dyDescent="0.25">
      <c r="A27" t="str">
        <f>'Paste_Edit Here'!A27</f>
        <v>QB1</v>
      </c>
      <c r="B27" t="str">
        <f>'Paste_Edit Here'!B27</f>
        <v xml:space="preserve"> qb BILLS</v>
      </c>
      <c r="C27" t="str">
        <f>'Paste_Edit Here'!C27</f>
        <v xml:space="preserve"> Face=0x52</v>
      </c>
      <c r="D27" t="str">
        <f>'Paste_Edit Here'!D27</f>
        <v xml:space="preserve"> #0</v>
      </c>
      <c r="E27">
        <f>'Paste_Edit Here'!E27</f>
        <v>25</v>
      </c>
      <c r="F27">
        <f>'Paste_Edit Here'!F27</f>
        <v>69</v>
      </c>
      <c r="G27">
        <f>'Paste_Edit Here'!G27</f>
        <v>13</v>
      </c>
      <c r="H27">
        <f>'Paste_Edit Here'!H27</f>
        <v>13</v>
      </c>
      <c r="I27">
        <f>'Paste_Edit Here'!I27</f>
        <v>56</v>
      </c>
      <c r="J27">
        <f>'Paste_Edit Here'!J27</f>
        <v>81</v>
      </c>
      <c r="K27">
        <f>'Paste_Edit Here'!K27</f>
        <v>81</v>
      </c>
      <c r="L27">
        <f>'Paste_Edit Here'!L27</f>
        <v>81</v>
      </c>
      <c r="M27" t="str">
        <f>_xlfn.IFS('Paste_Edit Here'!G27=56,"[11",'Paste_Edit Here'!G27=50,"[8",'Paste_Edit Here'!G27=44,"[8",'Paste_Edit Here'!G27=38,"[6",'Paste_Edit Here'!G27=31,"[6",'Paste_Edit Here'!G27=25,"[4",'Paste_Edit Here'!G27=19,"[4",'Paste_Edit Here'!G27=13,"[2",'Paste_Edit Here'!G27=6,"[1")</f>
        <v>[2</v>
      </c>
      <c r="N27">
        <f>_xlfn.IFS(SUM('Paste_Edit Here'!I27:L27)&gt;290,12,SUM('Paste_Edit Here'!I27:L27)&gt;280,11,SUM('Paste_Edit Here'!I27:L27)&gt;250,10,SUM('Paste_Edit Here'!I27:L27)&gt;235,9,SUM('Paste_Edit Here'!I27:L27)&gt;225,8,SUM('Paste_Edit Here'!I27:L27)&gt;210,7,SUM('Paste_Edit Here'!I27:L27)&gt;180,6,SUM('Paste_Edit Here'!I27:L27)&gt;150,5,SUM('Paste_Edit Here'!I27:L27)&gt;125,4,SUM('Paste_Edit Here'!I27:L27)&gt;115,3,SUM('Paste_Edit Here'!I27:L27)&lt;116,2)</f>
        <v>12</v>
      </c>
      <c r="O27" t="str">
        <f>_xlfn.IFS('Paste_Edit Here'!G27=56,"0]",'Paste_Edit Here'!G27=50,"0]",'Paste_Edit Here'!G27=44,"0]",'Paste_Edit Here'!G27=38,"1]",'Paste_Edit Here'!G27=31,"1]",'Paste_Edit Here'!G27=25,"1]",'Paste_Edit Here'!G27=19,"2]",'Paste_Edit Here'!G27=13,"2]",'Paste_Edit Here'!G27=6,"3]")</f>
        <v>2]</v>
      </c>
    </row>
    <row r="28" spans="1:15" x14ac:dyDescent="0.25">
      <c r="A28" t="str">
        <f>'Paste_Edit Here'!A28</f>
        <v>QB2</v>
      </c>
      <c r="B28" t="str">
        <f>'Paste_Edit Here'!B28</f>
        <v xml:space="preserve"> frank REICH</v>
      </c>
      <c r="C28" t="str">
        <f>'Paste_Edit Here'!C28</f>
        <v xml:space="preserve"> Face=0x22</v>
      </c>
      <c r="D28" t="str">
        <f>'Paste_Edit Here'!D28</f>
        <v xml:space="preserve"> #14</v>
      </c>
      <c r="E28">
        <f>'Paste_Edit Here'!E28</f>
        <v>25</v>
      </c>
      <c r="F28">
        <f>'Paste_Edit Here'!F28</f>
        <v>69</v>
      </c>
      <c r="G28">
        <f>'Paste_Edit Here'!G28</f>
        <v>13</v>
      </c>
      <c r="H28">
        <f>'Paste_Edit Here'!H28</f>
        <v>13</v>
      </c>
      <c r="I28">
        <f>'Paste_Edit Here'!I28</f>
        <v>31</v>
      </c>
      <c r="J28">
        <f>'Paste_Edit Here'!J28</f>
        <v>44</v>
      </c>
      <c r="K28">
        <f>'Paste_Edit Here'!K28</f>
        <v>25</v>
      </c>
      <c r="L28">
        <f>'Paste_Edit Here'!L28</f>
        <v>50</v>
      </c>
      <c r="M28" t="str">
        <f>_xlfn.IFS('Paste_Edit Here'!G28=56,"[11",'Paste_Edit Here'!G28=50,"[8",'Paste_Edit Here'!G28=44,"[8",'Paste_Edit Here'!G28=38,"[6",'Paste_Edit Here'!G28=31,"[6",'Paste_Edit Here'!G28=25,"[4",'Paste_Edit Here'!G28=19,"[4",'Paste_Edit Here'!G28=13,"[2",'Paste_Edit Here'!G28=6,"[1")</f>
        <v>[2</v>
      </c>
      <c r="N28">
        <f>_xlfn.IFS(SUM('Paste_Edit Here'!I28:L28)&gt;290,12,SUM('Paste_Edit Here'!I28:L28)&gt;280,11,SUM('Paste_Edit Here'!I28:L28)&gt;250,10,SUM('Paste_Edit Here'!I28:L28)&gt;235,9,SUM('Paste_Edit Here'!I28:L28)&gt;225,8,SUM('Paste_Edit Here'!I28:L28)&gt;210,7,SUM('Paste_Edit Here'!I28:L28)&gt;180,6,SUM('Paste_Edit Here'!I28:L28)&gt;150,5,SUM('Paste_Edit Here'!I28:L28)&gt;125,4,SUM('Paste_Edit Here'!I28:L28)&gt;115,3,SUM('Paste_Edit Here'!I28:L28)&lt;116,2)</f>
        <v>4</v>
      </c>
      <c r="O28" t="str">
        <f>_xlfn.IFS('Paste_Edit Here'!G28=56,"0]",'Paste_Edit Here'!G28=50,"0]",'Paste_Edit Here'!G28=44,"0]",'Paste_Edit Here'!G28=38,"1]",'Paste_Edit Here'!G28=31,"1]",'Paste_Edit Here'!G28=25,"1]",'Paste_Edit Here'!G28=19,"2]",'Paste_Edit Here'!G28=13,"2]",'Paste_Edit Here'!G28=6,"3]")</f>
        <v>2]</v>
      </c>
    </row>
    <row r="29" spans="1:15" x14ac:dyDescent="0.25">
      <c r="A29" t="str">
        <f>'Paste_Edit Here'!A29</f>
        <v>RB1</v>
      </c>
      <c r="B29" t="str">
        <f>'Paste_Edit Here'!B29</f>
        <v xml:space="preserve"> thurman THOMAS</v>
      </c>
      <c r="C29" t="str">
        <f>'Paste_Edit Here'!C29</f>
        <v xml:space="preserve"> Face=0x83</v>
      </c>
      <c r="D29" t="str">
        <f>'Paste_Edit Here'!D29</f>
        <v xml:space="preserve"> #34</v>
      </c>
      <c r="E29">
        <f>'Paste_Edit Here'!E29</f>
        <v>38</v>
      </c>
      <c r="F29">
        <f>'Paste_Edit Here'!F29</f>
        <v>69</v>
      </c>
      <c r="G29">
        <f>'Paste_Edit Here'!G29</f>
        <v>63</v>
      </c>
      <c r="H29">
        <f>'Paste_Edit Here'!H29</f>
        <v>25</v>
      </c>
      <c r="I29">
        <f>'Paste_Edit Here'!I29</f>
        <v>75</v>
      </c>
      <c r="J29">
        <f>'Paste_Edit Here'!J29</f>
        <v>50</v>
      </c>
      <c r="K29" t="str">
        <f>_xlfn.IFS('Paste_Edit Here'!G29=75,"[12",'Paste_Edit Here'!G29=69,"[12",'Paste_Edit Here'!G29=63,"[9",'Paste_Edit Here'!G29=56,"[7",'Paste_Edit Here'!G29=50,"[6",'Paste_Edit Here'!G29=44,"[4",'Paste_Edit Here'!G29=38,"[4",'Paste_Edit Here'!G29=31,"[4",'Paste_Edit Here'!G29=25,"[4")</f>
        <v>[9</v>
      </c>
      <c r="L29">
        <f>_xlfn.IFS('Paste_Edit Here'!J29=69,9,'Paste_Edit Here'!J29=63,7,'Paste_Edit Here'!J29=56,6,'Paste_Edit Here'!J29=50,5,'Paste_Edit Here'!J29=44,4,'Paste_Edit Here'!J29=38,4,'Paste_Edit Here'!J29=31,3,'Paste_Edit Here'!J29=25,2,'Paste_Edit Here'!J29=19,1)</f>
        <v>5</v>
      </c>
      <c r="M29">
        <f>_xlfn.IFS('Paste_Edit Here'!G29=75,9,'Paste_Edit Here'!G29=69,8,'Paste_Edit Here'!G29=63,7,'Paste_Edit Here'!G29=56,7,'Paste_Edit Here'!G29=50,6,'Paste_Edit Here'!G29=44,6,'Paste_Edit Here'!G29=38,5,'Paste_Edit Here'!G29=31,5,'Paste_Edit Here'!G29=25,5)</f>
        <v>7</v>
      </c>
      <c r="N29" t="str">
        <f>_xlfn.IFS('Paste_Edit Here'!J29=69,"12]",'Paste_Edit Here'!J29=63,"11]",'Paste_Edit Here'!J29=56,"6]",'Paste_Edit Here'!J29=50,"6]",'Paste_Edit Here'!J29=44,"4]",'Paste_Edit Here'!J29=38,"2]",'Paste_Edit Here'!J29=31,"2]",'Paste_Edit Here'!J29=25,"1]",'Paste_Edit Here'!J29=19,"0]")</f>
        <v>6]</v>
      </c>
    </row>
    <row r="30" spans="1:15" x14ac:dyDescent="0.25">
      <c r="A30" t="str">
        <f>'Paste_Edit Here'!A30</f>
        <v>RB2</v>
      </c>
      <c r="B30" t="str">
        <f>'Paste_Edit Here'!B30</f>
        <v xml:space="preserve"> jamie MUELLER</v>
      </c>
      <c r="C30" t="str">
        <f>'Paste_Edit Here'!C30</f>
        <v xml:space="preserve"> Face=0x51</v>
      </c>
      <c r="D30" t="str">
        <f>'Paste_Edit Here'!D30</f>
        <v xml:space="preserve"> #41</v>
      </c>
      <c r="E30">
        <f>'Paste_Edit Here'!E30</f>
        <v>44</v>
      </c>
      <c r="F30">
        <f>'Paste_Edit Here'!F30</f>
        <v>69</v>
      </c>
      <c r="G30">
        <f>'Paste_Edit Here'!G30</f>
        <v>25</v>
      </c>
      <c r="H30">
        <f>'Paste_Edit Here'!H30</f>
        <v>88</v>
      </c>
      <c r="I30">
        <f>'Paste_Edit Here'!I30</f>
        <v>50</v>
      </c>
      <c r="J30">
        <f>'Paste_Edit Here'!J30</f>
        <v>25</v>
      </c>
      <c r="K30" t="str">
        <f>_xlfn.IFS('Paste_Edit Here'!G30=75,"[12",'Paste_Edit Here'!G30=69,"[12",'Paste_Edit Here'!G30=63,"[9",'Paste_Edit Here'!G30=56,"[7",'Paste_Edit Here'!G30=50,"[6",'Paste_Edit Here'!G30=44,"[4",'Paste_Edit Here'!G30=38,"[4",'Paste_Edit Here'!G30=31,"[4",'Paste_Edit Here'!G30=25,"[4")</f>
        <v>[4</v>
      </c>
      <c r="L30">
        <f>_xlfn.IFS('Paste_Edit Here'!J30=69,9,'Paste_Edit Here'!J30=63,7,'Paste_Edit Here'!J30=56,6,'Paste_Edit Here'!J30=50,5,'Paste_Edit Here'!J30=44,4,'Paste_Edit Here'!J30=38,4,'Paste_Edit Here'!J30=31,3,'Paste_Edit Here'!J30=25,2,'Paste_Edit Here'!J30=19,1)</f>
        <v>2</v>
      </c>
      <c r="M30">
        <f>_xlfn.IFS('Paste_Edit Here'!G30=75,9,'Paste_Edit Here'!G30=69,8,'Paste_Edit Here'!G30=63,7,'Paste_Edit Here'!G30=56,7,'Paste_Edit Here'!G30=50,6,'Paste_Edit Here'!G30=44,6,'Paste_Edit Here'!G30=38,5,'Paste_Edit Here'!G30=31,5,'Paste_Edit Here'!G30=25,5)</f>
        <v>5</v>
      </c>
      <c r="N30" t="str">
        <f>_xlfn.IFS('Paste_Edit Here'!J30=69,"12]",'Paste_Edit Here'!J30=63,"11]",'Paste_Edit Here'!J30=56,"6]",'Paste_Edit Here'!J30=50,"6]",'Paste_Edit Here'!J30=44,"4]",'Paste_Edit Here'!J30=38,"2]",'Paste_Edit Here'!J30=31,"2]",'Paste_Edit Here'!J30=25,"1]",'Paste_Edit Here'!J30=19,"0]")</f>
        <v>1]</v>
      </c>
    </row>
    <row r="31" spans="1:15" x14ac:dyDescent="0.25">
      <c r="A31" t="str">
        <f>'Paste_Edit Here'!A31</f>
        <v>RB3</v>
      </c>
      <c r="B31" t="str">
        <f>'Paste_Edit Here'!B31</f>
        <v xml:space="preserve"> kenneth DAVIS</v>
      </c>
      <c r="C31" t="str">
        <f>'Paste_Edit Here'!C31</f>
        <v xml:space="preserve"> Face=0xa5</v>
      </c>
      <c r="D31" t="str">
        <f>'Paste_Edit Here'!D31</f>
        <v xml:space="preserve"> #23</v>
      </c>
      <c r="E31">
        <f>'Paste_Edit Here'!E31</f>
        <v>38</v>
      </c>
      <c r="F31">
        <f>'Paste_Edit Here'!F31</f>
        <v>69</v>
      </c>
      <c r="G31">
        <f>'Paste_Edit Here'!G31</f>
        <v>25</v>
      </c>
      <c r="H31">
        <f>'Paste_Edit Here'!H31</f>
        <v>19</v>
      </c>
      <c r="I31">
        <f>'Paste_Edit Here'!I31</f>
        <v>50</v>
      </c>
      <c r="J31">
        <f>'Paste_Edit Here'!J31</f>
        <v>31</v>
      </c>
      <c r="K31" t="str">
        <f>_xlfn.IFS('Paste_Edit Here'!G31=75,"[12",'Paste_Edit Here'!G31=69,"[12",'Paste_Edit Here'!G31=63,"[9",'Paste_Edit Here'!G31=56,"[7",'Paste_Edit Here'!G31=50,"[6",'Paste_Edit Here'!G31=44,"[4",'Paste_Edit Here'!G31=38,"[4",'Paste_Edit Here'!G31=31,"[4",'Paste_Edit Here'!G31=25,"[4")</f>
        <v>[4</v>
      </c>
      <c r="L31">
        <f>_xlfn.IFS('Paste_Edit Here'!J31=69,9,'Paste_Edit Here'!J31=63,7,'Paste_Edit Here'!J31=56,6,'Paste_Edit Here'!J31=50,5,'Paste_Edit Here'!J31=44,4,'Paste_Edit Here'!J31=38,4,'Paste_Edit Here'!J31=31,3,'Paste_Edit Here'!J31=25,2,'Paste_Edit Here'!J31=19,1)</f>
        <v>3</v>
      </c>
      <c r="M31">
        <f>_xlfn.IFS('Paste_Edit Here'!G31=75,9,'Paste_Edit Here'!G31=69,8,'Paste_Edit Here'!G31=63,7,'Paste_Edit Here'!G31=56,7,'Paste_Edit Here'!G31=50,6,'Paste_Edit Here'!G31=44,6,'Paste_Edit Here'!G31=38,5,'Paste_Edit Here'!G31=31,5,'Paste_Edit Here'!G31=25,5)</f>
        <v>5</v>
      </c>
      <c r="N31" t="str">
        <f>_xlfn.IFS('Paste_Edit Here'!J31=69,"12]",'Paste_Edit Here'!J31=63,"11]",'Paste_Edit Here'!J31=56,"6]",'Paste_Edit Here'!J31=50,"6]",'Paste_Edit Here'!J31=44,"4]",'Paste_Edit Here'!J31=38,"2]",'Paste_Edit Here'!J31=31,"2]",'Paste_Edit Here'!J31=25,"1]",'Paste_Edit Here'!J31=19,"0]")</f>
        <v>2]</v>
      </c>
    </row>
    <row r="32" spans="1:15" x14ac:dyDescent="0.25">
      <c r="A32" t="str">
        <f>'Paste_Edit Here'!A32</f>
        <v>RB4</v>
      </c>
      <c r="B32" t="str">
        <f>'Paste_Edit Here'!B32</f>
        <v xml:space="preserve"> don SMITH</v>
      </c>
      <c r="C32" t="str">
        <f>'Paste_Edit Here'!C32</f>
        <v xml:space="preserve"> Face=0x8b</v>
      </c>
      <c r="D32" t="str">
        <f>'Paste_Edit Here'!D32</f>
        <v xml:space="preserve"> #30</v>
      </c>
      <c r="E32">
        <f>'Paste_Edit Here'!E32</f>
        <v>38</v>
      </c>
      <c r="F32">
        <f>'Paste_Edit Here'!F32</f>
        <v>69</v>
      </c>
      <c r="G32">
        <f>'Paste_Edit Here'!G32</f>
        <v>25</v>
      </c>
      <c r="H32">
        <f>'Paste_Edit Here'!H32</f>
        <v>19</v>
      </c>
      <c r="I32">
        <f>'Paste_Edit Here'!I32</f>
        <v>50</v>
      </c>
      <c r="J32">
        <f>'Paste_Edit Here'!J32</f>
        <v>31</v>
      </c>
      <c r="K32" t="str">
        <f>_xlfn.IFS('Paste_Edit Here'!G32=75,"[12",'Paste_Edit Here'!G32=69,"[12",'Paste_Edit Here'!G32=63,"[9",'Paste_Edit Here'!G32=56,"[7",'Paste_Edit Here'!G32=50,"[6",'Paste_Edit Here'!G32=44,"[4",'Paste_Edit Here'!G32=38,"[4",'Paste_Edit Here'!G32=31,"[4",'Paste_Edit Here'!G32=25,"[4")</f>
        <v>[4</v>
      </c>
      <c r="L32">
        <f>_xlfn.IFS('Paste_Edit Here'!J32=69,9,'Paste_Edit Here'!J32=63,7,'Paste_Edit Here'!J32=56,6,'Paste_Edit Here'!J32=50,5,'Paste_Edit Here'!J32=44,4,'Paste_Edit Here'!J32=38,4,'Paste_Edit Here'!J32=31,3,'Paste_Edit Here'!J32=25,2,'Paste_Edit Here'!J32=19,1)</f>
        <v>3</v>
      </c>
      <c r="M32">
        <f>_xlfn.IFS('Paste_Edit Here'!G32=75,9,'Paste_Edit Here'!G32=69,8,'Paste_Edit Here'!G32=63,7,'Paste_Edit Here'!G32=56,7,'Paste_Edit Here'!G32=50,6,'Paste_Edit Here'!G32=44,6,'Paste_Edit Here'!G32=38,5,'Paste_Edit Here'!G32=31,5,'Paste_Edit Here'!G32=25,5)</f>
        <v>5</v>
      </c>
      <c r="N32" t="str">
        <f>_xlfn.IFS('Paste_Edit Here'!J32=69,"12]",'Paste_Edit Here'!J32=63,"11]",'Paste_Edit Here'!J32=56,"6]",'Paste_Edit Here'!J32=50,"6]",'Paste_Edit Here'!J32=44,"4]",'Paste_Edit Here'!J32=38,"2]",'Paste_Edit Here'!J32=31,"2]",'Paste_Edit Here'!J32=25,"1]",'Paste_Edit Here'!J32=19,"0]")</f>
        <v>2]</v>
      </c>
    </row>
    <row r="33" spans="1:14" x14ac:dyDescent="0.25">
      <c r="A33" t="str">
        <f>'Paste_Edit Here'!A33</f>
        <v>WR1</v>
      </c>
      <c r="B33" t="str">
        <f>'Paste_Edit Here'!B33</f>
        <v xml:space="preserve"> james LOFTON</v>
      </c>
      <c r="C33" t="str">
        <f>'Paste_Edit Here'!C33</f>
        <v xml:space="preserve"> Face=0x81</v>
      </c>
      <c r="D33" t="str">
        <f>'Paste_Edit Here'!D33</f>
        <v xml:space="preserve"> #80</v>
      </c>
      <c r="E33">
        <f>'Paste_Edit Here'!E33</f>
        <v>25</v>
      </c>
      <c r="F33">
        <f>'Paste_Edit Here'!F33</f>
        <v>69</v>
      </c>
      <c r="G33">
        <f>'Paste_Edit Here'!G33</f>
        <v>38</v>
      </c>
      <c r="H33">
        <f>'Paste_Edit Here'!H33</f>
        <v>13</v>
      </c>
      <c r="I33">
        <f>'Paste_Edit Here'!I33</f>
        <v>50</v>
      </c>
      <c r="J33">
        <f>'Paste_Edit Here'!J33</f>
        <v>56</v>
      </c>
      <c r="K33" t="str">
        <f>'Paste_Edit Here'!K33</f>
        <v>[1</v>
      </c>
      <c r="L33">
        <f>_xlfn.IFS('Paste_Edit Here'!J33=81,11,'Paste_Edit Here'!J33=75,8,'Paste_Edit Here'!J33=69,7,'Paste_Edit Here'!J33=63,6,'Paste_Edit Here'!J33=56,6,'Paste_Edit Here'!J33=50,5,'Paste_Edit Here'!J33=44,4)</f>
        <v>6</v>
      </c>
      <c r="M33">
        <f>_xlfn.IFS('Paste_Edit Here'!G33=69,13,'Paste_Edit Here'!G33=63,12,'Paste_Edit Here'!G33=56,11,'Paste_Edit Here'!G33=50,10,'Paste_Edit Here'!G33=44,9,'Paste_Edit Here'!G33=38,8,'Paste_Edit Here'!G33=31,8,'Paste_Edit Here'!G33=25,8,'Paste_Edit Here'!G33=19,7)</f>
        <v>8</v>
      </c>
      <c r="N33" t="str">
        <f>_xlfn.IFS('Paste_Edit Here'!J33=81,"12]",'Paste_Edit Here'!J33=75,"9]",'Paste_Edit Here'!J33=69,"9]",'Paste_Edit Here'!J33=63,"8]",'Paste_Edit Here'!J33=56,"7]",'Paste_Edit Here'!J33=50,"4]",'Paste_Edit Here'!J33=44,"2]")</f>
        <v>7]</v>
      </c>
    </row>
    <row r="34" spans="1:14" x14ac:dyDescent="0.25">
      <c r="A34" t="str">
        <f>'Paste_Edit Here'!A34</f>
        <v>WR2</v>
      </c>
      <c r="B34" t="str">
        <f>'Paste_Edit Here'!B34</f>
        <v xml:space="preserve"> andre REED</v>
      </c>
      <c r="C34" t="str">
        <f>'Paste_Edit Here'!C34</f>
        <v xml:space="preserve"> Face=0xb6</v>
      </c>
      <c r="D34" t="str">
        <f>'Paste_Edit Here'!D34</f>
        <v xml:space="preserve"> #83</v>
      </c>
      <c r="E34">
        <f>'Paste_Edit Here'!E34</f>
        <v>25</v>
      </c>
      <c r="F34">
        <f>'Paste_Edit Here'!F34</f>
        <v>69</v>
      </c>
      <c r="G34">
        <f>'Paste_Edit Here'!G34</f>
        <v>56</v>
      </c>
      <c r="H34">
        <f>'Paste_Edit Here'!H34</f>
        <v>13</v>
      </c>
      <c r="I34">
        <f>'Paste_Edit Here'!I34</f>
        <v>56</v>
      </c>
      <c r="J34">
        <f>'Paste_Edit Here'!J34</f>
        <v>69</v>
      </c>
      <c r="K34" t="str">
        <f>'Paste_Edit Here'!K34</f>
        <v>[1</v>
      </c>
      <c r="L34">
        <f>_xlfn.IFS('Paste_Edit Here'!J34=81,11,'Paste_Edit Here'!J34=75,8,'Paste_Edit Here'!J34=69,7,'Paste_Edit Here'!J34=63,6,'Paste_Edit Here'!J34=56,6,'Paste_Edit Here'!J34=50,5,'Paste_Edit Here'!J34=44,4)</f>
        <v>7</v>
      </c>
      <c r="M34">
        <f>_xlfn.IFS('Paste_Edit Here'!G34=69,13,'Paste_Edit Here'!G34=63,12,'Paste_Edit Here'!G34=56,11,'Paste_Edit Here'!G34=50,10,'Paste_Edit Here'!G34=44,9,'Paste_Edit Here'!G34=38,8,'Paste_Edit Here'!G34=31,8,'Paste_Edit Here'!G34=25,8,'Paste_Edit Here'!G34=19,7)</f>
        <v>11</v>
      </c>
      <c r="N34" t="str">
        <f>_xlfn.IFS('Paste_Edit Here'!J34=81,"12]",'Paste_Edit Here'!J34=75,"9]",'Paste_Edit Here'!J34=69,"9]",'Paste_Edit Here'!J34=63,"8]",'Paste_Edit Here'!J34=56,"7]",'Paste_Edit Here'!J34=50,"4]",'Paste_Edit Here'!J34=44,"2]")</f>
        <v>9]</v>
      </c>
    </row>
    <row r="35" spans="1:14" x14ac:dyDescent="0.25">
      <c r="A35" t="str">
        <f>'Paste_Edit Here'!A35</f>
        <v>WR3</v>
      </c>
      <c r="B35" t="str">
        <f>'Paste_Edit Here'!B35</f>
        <v xml:space="preserve"> don BEEBE</v>
      </c>
      <c r="C35" t="str">
        <f>'Paste_Edit Here'!C35</f>
        <v xml:space="preserve"> Face=0x40</v>
      </c>
      <c r="D35" t="str">
        <f>'Paste_Edit Here'!D35</f>
        <v xml:space="preserve"> #82</v>
      </c>
      <c r="E35">
        <f>'Paste_Edit Here'!E35</f>
        <v>25</v>
      </c>
      <c r="F35">
        <f>'Paste_Edit Here'!F35</f>
        <v>69</v>
      </c>
      <c r="G35">
        <f>'Paste_Edit Here'!G35</f>
        <v>44</v>
      </c>
      <c r="H35">
        <f>'Paste_Edit Here'!H35</f>
        <v>13</v>
      </c>
      <c r="I35">
        <f>'Paste_Edit Here'!I35</f>
        <v>50</v>
      </c>
      <c r="J35">
        <f>'Paste_Edit Here'!J35</f>
        <v>44</v>
      </c>
      <c r="K35" t="str">
        <f>'Paste_Edit Here'!K35</f>
        <v>[1</v>
      </c>
      <c r="L35">
        <f>_xlfn.IFS('Paste_Edit Here'!J35=81,11,'Paste_Edit Here'!J35=75,8,'Paste_Edit Here'!J35=69,7,'Paste_Edit Here'!J35=63,6,'Paste_Edit Here'!J35=56,6,'Paste_Edit Here'!J35=50,5,'Paste_Edit Here'!J35=44,4)</f>
        <v>4</v>
      </c>
      <c r="M35">
        <f>_xlfn.IFS('Paste_Edit Here'!G35=69,13,'Paste_Edit Here'!G35=63,12,'Paste_Edit Here'!G35=56,11,'Paste_Edit Here'!G35=50,10,'Paste_Edit Here'!G35=44,9,'Paste_Edit Here'!G35=38,8,'Paste_Edit Here'!G35=31,8,'Paste_Edit Here'!G35=25,8,'Paste_Edit Here'!G35=19,7)</f>
        <v>9</v>
      </c>
      <c r="N35" t="str">
        <f>_xlfn.IFS('Paste_Edit Here'!J35=81,"12]",'Paste_Edit Here'!J35=75,"9]",'Paste_Edit Here'!J35=69,"9]",'Paste_Edit Here'!J35=63,"8]",'Paste_Edit Here'!J35=56,"7]",'Paste_Edit Here'!J35=50,"4]",'Paste_Edit Here'!J35=44,"2]")</f>
        <v>2]</v>
      </c>
    </row>
    <row r="36" spans="1:14" x14ac:dyDescent="0.25">
      <c r="A36" t="str">
        <f>'Paste_Edit Here'!A36</f>
        <v>WR4</v>
      </c>
      <c r="B36" t="str">
        <f>'Paste_Edit Here'!B36</f>
        <v xml:space="preserve"> al EDWARDS</v>
      </c>
      <c r="C36" t="str">
        <f>'Paste_Edit Here'!C36</f>
        <v xml:space="preserve"> Face=0x9a</v>
      </c>
      <c r="D36" t="str">
        <f>'Paste_Edit Here'!D36</f>
        <v xml:space="preserve"> #85</v>
      </c>
      <c r="E36">
        <f>'Paste_Edit Here'!E36</f>
        <v>25</v>
      </c>
      <c r="F36">
        <f>'Paste_Edit Here'!F36</f>
        <v>69</v>
      </c>
      <c r="G36">
        <f>'Paste_Edit Here'!G36</f>
        <v>19</v>
      </c>
      <c r="H36">
        <f>'Paste_Edit Here'!H36</f>
        <v>13</v>
      </c>
      <c r="I36">
        <f>'Paste_Edit Here'!I36</f>
        <v>50</v>
      </c>
      <c r="J36">
        <f>'Paste_Edit Here'!J36</f>
        <v>44</v>
      </c>
      <c r="K36" t="str">
        <f>'Paste_Edit Here'!K36</f>
        <v>[1</v>
      </c>
      <c r="L36">
        <f>_xlfn.IFS('Paste_Edit Here'!J36=81,11,'Paste_Edit Here'!J36=75,8,'Paste_Edit Here'!J36=69,7,'Paste_Edit Here'!J36=63,6,'Paste_Edit Here'!J36=56,6,'Paste_Edit Here'!J36=50,5,'Paste_Edit Here'!J36=44,4)</f>
        <v>4</v>
      </c>
      <c r="M36">
        <f>_xlfn.IFS('Paste_Edit Here'!G36=69,13,'Paste_Edit Here'!G36=63,12,'Paste_Edit Here'!G36=56,11,'Paste_Edit Here'!G36=50,10,'Paste_Edit Here'!G36=44,9,'Paste_Edit Here'!G36=38,8,'Paste_Edit Here'!G36=31,8,'Paste_Edit Here'!G36=25,8,'Paste_Edit Here'!G36=19,7)</f>
        <v>7</v>
      </c>
      <c r="N36" t="str">
        <f>_xlfn.IFS('Paste_Edit Here'!J36=81,"12]",'Paste_Edit Here'!J36=75,"9]",'Paste_Edit Here'!J36=69,"9]",'Paste_Edit Here'!J36=63,"8]",'Paste_Edit Here'!J36=56,"7]",'Paste_Edit Here'!J36=50,"4]",'Paste_Edit Here'!J36=44,"2]")</f>
        <v>2]</v>
      </c>
    </row>
    <row r="37" spans="1:14" x14ac:dyDescent="0.25">
      <c r="A37" t="str">
        <f>'Paste_Edit Here'!A37</f>
        <v>TE1</v>
      </c>
      <c r="B37" t="str">
        <f>'Paste_Edit Here'!B37</f>
        <v xml:space="preserve"> keith MCKELLER</v>
      </c>
      <c r="C37" t="str">
        <f>'Paste_Edit Here'!C37</f>
        <v xml:space="preserve"> Face=0xb7</v>
      </c>
      <c r="D37" t="str">
        <f>'Paste_Edit Here'!D37</f>
        <v xml:space="preserve"> #84</v>
      </c>
      <c r="E37">
        <f>'Paste_Edit Here'!E37</f>
        <v>25</v>
      </c>
      <c r="F37">
        <f>'Paste_Edit Here'!F37</f>
        <v>69</v>
      </c>
      <c r="G37">
        <f>'Paste_Edit Here'!G37</f>
        <v>38</v>
      </c>
      <c r="H37">
        <f>'Paste_Edit Here'!H37</f>
        <v>50</v>
      </c>
      <c r="I37">
        <f>'Paste_Edit Here'!I37</f>
        <v>50</v>
      </c>
      <c r="J37">
        <f>'Paste_Edit Here'!J37</f>
        <v>50</v>
      </c>
      <c r="K37" t="str">
        <f>'Paste_Edit Here'!K37</f>
        <v>[1</v>
      </c>
      <c r="L37">
        <f>_xlfn.IFS('Paste_Edit Here'!J37=69,8,'Paste_Edit Here'!J37=63,7,'Paste_Edit Here'!J37=56,6,'Paste_Edit Here'!J37=50,5,'Paste_Edit Here'!J37=44,4,'Paste_Edit Here'!J37=38,3,'Paste_Edit Here'!J37=31,3,'Paste_Edit Here'!J37=25,2)</f>
        <v>5</v>
      </c>
      <c r="M37">
        <f>_xlfn.IFS('Paste_Edit Here'!G37=50,9,'Paste_Edit Here'!G37=44,8,'Paste_Edit Here'!G37=38,8,'Paste_Edit Here'!G37=31,7,'Paste_Edit Here'!G37=25,7,'Paste_Edit Here'!G37=19,6)</f>
        <v>8</v>
      </c>
      <c r="N37" t="str">
        <f>_xlfn.IFS('Paste_Edit Here'!J37=69,"7]",'Paste_Edit Here'!J37=63,"7]",'Paste_Edit Here'!J37=56,"6]",'Paste_Edit Here'!J37=50,"4]",'Paste_Edit Here'!J37=44,"4]",'Paste_Edit Here'!J37=38,"2]",'Paste_Edit Here'!J37=31,"1]",'Paste_Edit Here'!J37=25,"1]")</f>
        <v>4]</v>
      </c>
    </row>
    <row r="38" spans="1:14" x14ac:dyDescent="0.25">
      <c r="A38" t="str">
        <f>'Paste_Edit Here'!A38</f>
        <v>TE2</v>
      </c>
      <c r="B38" t="str">
        <f>'Paste_Edit Here'!B38</f>
        <v xml:space="preserve"> pete METZELAARS</v>
      </c>
      <c r="C38" t="str">
        <f>'Paste_Edit Here'!C38</f>
        <v xml:space="preserve"> Face=0x50</v>
      </c>
      <c r="D38" t="str">
        <f>'Paste_Edit Here'!D38</f>
        <v xml:space="preserve"> #88</v>
      </c>
      <c r="E38">
        <f>'Paste_Edit Here'!E38</f>
        <v>25</v>
      </c>
      <c r="F38">
        <f>'Paste_Edit Here'!F38</f>
        <v>69</v>
      </c>
      <c r="G38">
        <f>'Paste_Edit Here'!G38</f>
        <v>19</v>
      </c>
      <c r="H38">
        <f>'Paste_Edit Here'!H38</f>
        <v>44</v>
      </c>
      <c r="I38">
        <f>'Paste_Edit Here'!I38</f>
        <v>50</v>
      </c>
      <c r="J38">
        <f>'Paste_Edit Here'!J38</f>
        <v>31</v>
      </c>
      <c r="K38" t="str">
        <f>'Paste_Edit Here'!K38</f>
        <v>[1</v>
      </c>
      <c r="L38">
        <f>_xlfn.IFS('Paste_Edit Here'!J38=69,8,'Paste_Edit Here'!J38=63,7,'Paste_Edit Here'!J38=56,6,'Paste_Edit Here'!J38=50,5,'Paste_Edit Here'!J38=44,4,'Paste_Edit Here'!J38=38,3,'Paste_Edit Here'!J38=31,3,'Paste_Edit Here'!J38=25,2)</f>
        <v>3</v>
      </c>
      <c r="M38">
        <f>_xlfn.IFS('Paste_Edit Here'!G38=50,9,'Paste_Edit Here'!G38=44,8,'Paste_Edit Here'!G38=38,8,'Paste_Edit Here'!G38=31,7,'Paste_Edit Here'!G38=25,7,'Paste_Edit Here'!G38=19,6)</f>
        <v>6</v>
      </c>
      <c r="N38" t="str">
        <f>_xlfn.IFS('Paste_Edit Here'!J38=69,"7]",'Paste_Edit Here'!J38=63,"7]",'Paste_Edit Here'!J38=56,"6]",'Paste_Edit Here'!J38=50,"4]",'Paste_Edit Here'!J38=44,"4]",'Paste_Edit Here'!J38=38,"2]",'Paste_Edit Here'!J38=31,"1]",'Paste_Edit Here'!J38=25,"1]")</f>
        <v>1]</v>
      </c>
    </row>
    <row r="39" spans="1:14" x14ac:dyDescent="0.25">
      <c r="A39" t="str">
        <f>'Paste_Edit Here'!A39</f>
        <v>C</v>
      </c>
      <c r="B39" t="str">
        <f>'Paste_Edit Here'!B39</f>
        <v xml:space="preserve"> kent HULL</v>
      </c>
      <c r="C39" t="str">
        <f>'Paste_Edit Here'!C39</f>
        <v xml:space="preserve"> Face=0x1e</v>
      </c>
      <c r="D39" t="str">
        <f>'Paste_Edit Here'!D39</f>
        <v xml:space="preserve"> #67</v>
      </c>
      <c r="E39">
        <f>'Paste_Edit Here'!E39</f>
        <v>25</v>
      </c>
      <c r="F39">
        <f>'Paste_Edit Here'!F39</f>
        <v>69</v>
      </c>
      <c r="G39">
        <f>'Paste_Edit Here'!G39</f>
        <v>38</v>
      </c>
      <c r="H39">
        <f>'Paste_Edit Here'!H39</f>
        <v>69</v>
      </c>
    </row>
    <row r="40" spans="1:14" x14ac:dyDescent="0.25">
      <c r="A40" t="str">
        <f>'Paste_Edit Here'!A40</f>
        <v>LG</v>
      </c>
      <c r="B40" t="str">
        <f>'Paste_Edit Here'!B40</f>
        <v xml:space="preserve"> jim RITCHER</v>
      </c>
      <c r="C40" t="str">
        <f>'Paste_Edit Here'!C40</f>
        <v xml:space="preserve"> Face=0x7</v>
      </c>
      <c r="D40" t="str">
        <f>'Paste_Edit Here'!D40</f>
        <v xml:space="preserve"> #51</v>
      </c>
      <c r="E40">
        <f>'Paste_Edit Here'!E40</f>
        <v>25</v>
      </c>
      <c r="F40">
        <f>'Paste_Edit Here'!F40</f>
        <v>69</v>
      </c>
      <c r="G40">
        <f>'Paste_Edit Here'!G40</f>
        <v>38</v>
      </c>
      <c r="H40">
        <f>'Paste_Edit Here'!H40</f>
        <v>56</v>
      </c>
    </row>
    <row r="41" spans="1:14" x14ac:dyDescent="0.25">
      <c r="A41" t="str">
        <f>'Paste_Edit Here'!A41</f>
        <v>RG</v>
      </c>
      <c r="B41" t="str">
        <f>'Paste_Edit Here'!B41</f>
        <v xml:space="preserve"> john DAVIS</v>
      </c>
      <c r="C41" t="str">
        <f>'Paste_Edit Here'!C41</f>
        <v xml:space="preserve"> Face=0x24</v>
      </c>
      <c r="D41" t="str">
        <f>'Paste_Edit Here'!D41</f>
        <v xml:space="preserve"> #65</v>
      </c>
      <c r="E41">
        <f>'Paste_Edit Here'!E41</f>
        <v>25</v>
      </c>
      <c r="F41">
        <f>'Paste_Edit Here'!F41</f>
        <v>69</v>
      </c>
      <c r="G41">
        <f>'Paste_Edit Here'!G41</f>
        <v>25</v>
      </c>
      <c r="H41">
        <f>'Paste_Edit Here'!H41</f>
        <v>63</v>
      </c>
    </row>
    <row r="42" spans="1:14" x14ac:dyDescent="0.25">
      <c r="A42" t="str">
        <f>'Paste_Edit Here'!A42</f>
        <v>LT</v>
      </c>
      <c r="B42" t="str">
        <f>'Paste_Edit Here'!B42</f>
        <v xml:space="preserve"> will WOLFORD</v>
      </c>
      <c r="C42" t="str">
        <f>'Paste_Edit Here'!C42</f>
        <v xml:space="preserve"> Face=0x48</v>
      </c>
      <c r="D42" t="str">
        <f>'Paste_Edit Here'!D42</f>
        <v xml:space="preserve"> #69</v>
      </c>
      <c r="E42">
        <f>'Paste_Edit Here'!E42</f>
        <v>25</v>
      </c>
      <c r="F42">
        <f>'Paste_Edit Here'!F42</f>
        <v>69</v>
      </c>
      <c r="G42">
        <f>'Paste_Edit Here'!G42</f>
        <v>25</v>
      </c>
      <c r="H42">
        <f>'Paste_Edit Here'!H42</f>
        <v>50</v>
      </c>
    </row>
    <row r="43" spans="1:14" x14ac:dyDescent="0.25">
      <c r="A43" t="str">
        <f>'Paste_Edit Here'!A43</f>
        <v>RT</v>
      </c>
      <c r="B43" t="str">
        <f>'Paste_Edit Here'!B43</f>
        <v xml:space="preserve"> howard BALLARD</v>
      </c>
      <c r="C43" t="str">
        <f>'Paste_Edit Here'!C43</f>
        <v xml:space="preserve"> Face=0x88</v>
      </c>
      <c r="D43" t="str">
        <f>'Paste_Edit Here'!D43</f>
        <v xml:space="preserve"> #75</v>
      </c>
      <c r="E43">
        <f>'Paste_Edit Here'!E43</f>
        <v>25</v>
      </c>
      <c r="F43">
        <f>'Paste_Edit Here'!F43</f>
        <v>69</v>
      </c>
      <c r="G43">
        <f>'Paste_Edit Here'!G43</f>
        <v>19</v>
      </c>
      <c r="H43">
        <f>'Paste_Edit Here'!H43</f>
        <v>63</v>
      </c>
    </row>
    <row r="44" spans="1:14" x14ac:dyDescent="0.25">
      <c r="A44" t="str">
        <f>'Paste_Edit Here'!A44</f>
        <v>RE</v>
      </c>
      <c r="B44" t="str">
        <f>'Paste_Edit Here'!B44</f>
        <v xml:space="preserve"> bruce SMITH</v>
      </c>
      <c r="C44" t="str">
        <f>'Paste_Edit Here'!C44</f>
        <v xml:space="preserve"> Face=0x88</v>
      </c>
      <c r="D44" t="str">
        <f>'Paste_Edit Here'!D44</f>
        <v xml:space="preserve"> #78</v>
      </c>
      <c r="E44">
        <f>'Paste_Edit Here'!E44</f>
        <v>44</v>
      </c>
      <c r="F44">
        <f>'Paste_Edit Here'!F44</f>
        <v>56</v>
      </c>
      <c r="G44">
        <f>'Paste_Edit Here'!G44</f>
        <v>69</v>
      </c>
      <c r="H44">
        <f>'Paste_Edit Here'!H44</f>
        <v>75</v>
      </c>
      <c r="I44">
        <f>'Paste_Edit Here'!I44</f>
        <v>25</v>
      </c>
      <c r="J44">
        <f>'Paste_Edit Here'!J44</f>
        <v>81</v>
      </c>
      <c r="K44" t="str">
        <f>'Paste_Edit Here'!K44</f>
        <v>[116</v>
      </c>
      <c r="L44" t="str">
        <f>'Paste_Edit Here'!L44</f>
        <v xml:space="preserve"> 7 ]</v>
      </c>
    </row>
    <row r="45" spans="1:14" x14ac:dyDescent="0.25">
      <c r="A45" t="str">
        <f>'Paste_Edit Here'!A45</f>
        <v>NT</v>
      </c>
      <c r="B45" t="str">
        <f>'Paste_Edit Here'!B45</f>
        <v xml:space="preserve"> jeff WRIGHT</v>
      </c>
      <c r="C45" t="str">
        <f>'Paste_Edit Here'!C45</f>
        <v xml:space="preserve"> Face=0xb</v>
      </c>
      <c r="D45" t="str">
        <f>'Paste_Edit Here'!D45</f>
        <v xml:space="preserve"> #91</v>
      </c>
      <c r="E45">
        <f>'Paste_Edit Here'!E45</f>
        <v>25</v>
      </c>
      <c r="F45">
        <f>'Paste_Edit Here'!F45</f>
        <v>31</v>
      </c>
      <c r="G45">
        <f>'Paste_Edit Here'!G45</f>
        <v>31</v>
      </c>
      <c r="H45">
        <f>'Paste_Edit Here'!H45</f>
        <v>50</v>
      </c>
      <c r="I45">
        <f>'Paste_Edit Here'!I45</f>
        <v>19</v>
      </c>
      <c r="J45">
        <f>'Paste_Edit Here'!J45</f>
        <v>19</v>
      </c>
      <c r="K45" t="str">
        <f>'Paste_Edit Here'!K45</f>
        <v>[30</v>
      </c>
      <c r="L45" t="str">
        <f>'Paste_Edit Here'!L45</f>
        <v xml:space="preserve"> 7 ]</v>
      </c>
    </row>
    <row r="46" spans="1:14" x14ac:dyDescent="0.25">
      <c r="A46" t="str">
        <f>'Paste_Edit Here'!A46</f>
        <v>LE</v>
      </c>
      <c r="B46" t="str">
        <f>'Paste_Edit Here'!B46</f>
        <v xml:space="preserve"> leon SEALS</v>
      </c>
      <c r="C46" t="str">
        <f>'Paste_Edit Here'!C46</f>
        <v xml:space="preserve"> Face=0xac</v>
      </c>
      <c r="D46" t="str">
        <f>'Paste_Edit Here'!D46</f>
        <v xml:space="preserve"> #96</v>
      </c>
      <c r="E46">
        <f>'Paste_Edit Here'!E46</f>
        <v>25</v>
      </c>
      <c r="F46">
        <f>'Paste_Edit Here'!F46</f>
        <v>31</v>
      </c>
      <c r="G46">
        <f>'Paste_Edit Here'!G46</f>
        <v>38</v>
      </c>
      <c r="H46">
        <f>'Paste_Edit Here'!H46</f>
        <v>44</v>
      </c>
      <c r="I46">
        <f>'Paste_Edit Here'!I46</f>
        <v>31</v>
      </c>
      <c r="J46">
        <f>'Paste_Edit Here'!J46</f>
        <v>50</v>
      </c>
      <c r="K46" t="str">
        <f>'Paste_Edit Here'!K46</f>
        <v>[25</v>
      </c>
      <c r="L46" t="str">
        <f>'Paste_Edit Here'!L46</f>
        <v xml:space="preserve"> 18 ]</v>
      </c>
    </row>
    <row r="47" spans="1:14" x14ac:dyDescent="0.25">
      <c r="A47" t="str">
        <f>'Paste_Edit Here'!A47</f>
        <v>ROLB</v>
      </c>
      <c r="B47" t="str">
        <f>'Paste_Edit Here'!B47</f>
        <v xml:space="preserve"> darryl TALLEY</v>
      </c>
      <c r="C47" t="str">
        <f>'Paste_Edit Here'!C47</f>
        <v xml:space="preserve"> Face=0xad</v>
      </c>
      <c r="D47" t="str">
        <f>'Paste_Edit Here'!D47</f>
        <v xml:space="preserve"> #56</v>
      </c>
      <c r="E47">
        <f>'Paste_Edit Here'!E47</f>
        <v>31</v>
      </c>
      <c r="F47">
        <f>'Paste_Edit Here'!F47</f>
        <v>44</v>
      </c>
      <c r="G47">
        <f>'Paste_Edit Here'!G47</f>
        <v>50</v>
      </c>
      <c r="H47">
        <f>'Paste_Edit Here'!H47</f>
        <v>38</v>
      </c>
      <c r="I47">
        <f>'Paste_Edit Here'!I47</f>
        <v>44</v>
      </c>
      <c r="J47">
        <f>'Paste_Edit Here'!J47</f>
        <v>63</v>
      </c>
      <c r="K47" t="str">
        <f>'Paste_Edit Here'!K47</f>
        <v>[25</v>
      </c>
      <c r="L47" t="str">
        <f>'Paste_Edit Here'!L47</f>
        <v xml:space="preserve"> 25 ]</v>
      </c>
    </row>
    <row r="48" spans="1:14" x14ac:dyDescent="0.25">
      <c r="A48" t="str">
        <f>'Paste_Edit Here'!A48</f>
        <v>RILB</v>
      </c>
      <c r="B48" t="str">
        <f>'Paste_Edit Here'!B48</f>
        <v xml:space="preserve"> ray BENTLEY</v>
      </c>
      <c r="C48" t="str">
        <f>'Paste_Edit Here'!C48</f>
        <v xml:space="preserve"> Face=0x30</v>
      </c>
      <c r="D48" t="str">
        <f>'Paste_Edit Here'!D48</f>
        <v xml:space="preserve"> #50</v>
      </c>
      <c r="E48">
        <f>'Paste_Edit Here'!E48</f>
        <v>25</v>
      </c>
      <c r="F48">
        <f>'Paste_Edit Here'!F48</f>
        <v>31</v>
      </c>
      <c r="G48">
        <f>'Paste_Edit Here'!G48</f>
        <v>38</v>
      </c>
      <c r="H48">
        <f>'Paste_Edit Here'!H48</f>
        <v>38</v>
      </c>
      <c r="I48">
        <f>'Paste_Edit Here'!I48</f>
        <v>31</v>
      </c>
      <c r="J48">
        <f>'Paste_Edit Here'!J48</f>
        <v>56</v>
      </c>
      <c r="K48" t="str">
        <f>'Paste_Edit Here'!K48</f>
        <v>[13</v>
      </c>
      <c r="L48" t="str">
        <f>'Paste_Edit Here'!L48</f>
        <v xml:space="preserve"> 10 ]</v>
      </c>
    </row>
    <row r="49" spans="1:15" x14ac:dyDescent="0.25">
      <c r="A49" t="str">
        <f>'Paste_Edit Here'!A49</f>
        <v>LILB</v>
      </c>
      <c r="B49" t="str">
        <f>'Paste_Edit Here'!B49</f>
        <v xml:space="preserve"> shane CONLAN</v>
      </c>
      <c r="C49" t="str">
        <f>'Paste_Edit Here'!C49</f>
        <v xml:space="preserve"> Face=0x2f</v>
      </c>
      <c r="D49" t="str">
        <f>'Paste_Edit Here'!D49</f>
        <v xml:space="preserve"> #58</v>
      </c>
      <c r="E49">
        <f>'Paste_Edit Here'!E49</f>
        <v>31</v>
      </c>
      <c r="F49">
        <f>'Paste_Edit Here'!F49</f>
        <v>44</v>
      </c>
      <c r="G49">
        <f>'Paste_Edit Here'!G49</f>
        <v>50</v>
      </c>
      <c r="H49">
        <f>'Paste_Edit Here'!H49</f>
        <v>56</v>
      </c>
      <c r="I49">
        <f>'Paste_Edit Here'!I49</f>
        <v>19</v>
      </c>
      <c r="J49">
        <f>'Paste_Edit Here'!J49</f>
        <v>69</v>
      </c>
      <c r="K49" t="str">
        <f>'Paste_Edit Here'!K49</f>
        <v>[13</v>
      </c>
      <c r="L49" t="str">
        <f>'Paste_Edit Here'!L49</f>
        <v xml:space="preserve"> 13 ]</v>
      </c>
    </row>
    <row r="50" spans="1:15" x14ac:dyDescent="0.25">
      <c r="A50" t="str">
        <f>'Paste_Edit Here'!A50</f>
        <v>LOLB</v>
      </c>
      <c r="B50" t="str">
        <f>'Paste_Edit Here'!B50</f>
        <v xml:space="preserve"> c. BENNETT</v>
      </c>
      <c r="C50" t="str">
        <f>'Paste_Edit Here'!C50</f>
        <v xml:space="preserve"> Face=0x82</v>
      </c>
      <c r="D50" t="str">
        <f>'Paste_Edit Here'!D50</f>
        <v xml:space="preserve"> #97</v>
      </c>
      <c r="E50">
        <f>'Paste_Edit Here'!E50</f>
        <v>38</v>
      </c>
      <c r="F50">
        <f>'Paste_Edit Here'!F50</f>
        <v>50</v>
      </c>
      <c r="G50">
        <f>'Paste_Edit Here'!G50</f>
        <v>63</v>
      </c>
      <c r="H50">
        <f>'Paste_Edit Here'!H50</f>
        <v>63</v>
      </c>
      <c r="I50">
        <f>'Paste_Edit Here'!I50</f>
        <v>19</v>
      </c>
      <c r="J50">
        <f>'Paste_Edit Here'!J50</f>
        <v>69</v>
      </c>
      <c r="K50" t="str">
        <f>'Paste_Edit Here'!K50</f>
        <v>[29</v>
      </c>
      <c r="L50" t="str">
        <f>'Paste_Edit Here'!L50</f>
        <v xml:space="preserve"> 7 ]</v>
      </c>
    </row>
    <row r="51" spans="1:15" x14ac:dyDescent="0.25">
      <c r="A51" t="str">
        <f>'Paste_Edit Here'!A51</f>
        <v>RCB</v>
      </c>
      <c r="B51" t="str">
        <f>'Paste_Edit Here'!B51</f>
        <v xml:space="preserve"> nate ODOMES</v>
      </c>
      <c r="C51" t="str">
        <f>'Paste_Edit Here'!C51</f>
        <v xml:space="preserve"> Face=0xc3</v>
      </c>
      <c r="D51" t="str">
        <f>'Paste_Edit Here'!D51</f>
        <v xml:space="preserve"> #37</v>
      </c>
      <c r="E51">
        <f>'Paste_Edit Here'!E51</f>
        <v>38</v>
      </c>
      <c r="F51">
        <f>'Paste_Edit Here'!F51</f>
        <v>44</v>
      </c>
      <c r="G51">
        <f>'Paste_Edit Here'!G51</f>
        <v>56</v>
      </c>
      <c r="H51">
        <f>'Paste_Edit Here'!H51</f>
        <v>38</v>
      </c>
      <c r="I51">
        <f>'Paste_Edit Here'!I51</f>
        <v>38</v>
      </c>
      <c r="J51">
        <f>'Paste_Edit Here'!J51</f>
        <v>56</v>
      </c>
      <c r="K51" t="str">
        <f>'Paste_Edit Here'!K51</f>
        <v>[0</v>
      </c>
      <c r="L51" t="str">
        <f>'Paste_Edit Here'!L51</f>
        <v xml:space="preserve"> 25 ]</v>
      </c>
    </row>
    <row r="52" spans="1:15" x14ac:dyDescent="0.25">
      <c r="A52" t="str">
        <f>'Paste_Edit Here'!A52</f>
        <v>LCB</v>
      </c>
      <c r="B52" t="str">
        <f>'Paste_Edit Here'!B52</f>
        <v xml:space="preserve"> kirby JACKSON</v>
      </c>
      <c r="C52" t="str">
        <f>'Paste_Edit Here'!C52</f>
        <v xml:space="preserve"> Face=0x89</v>
      </c>
      <c r="D52" t="str">
        <f>'Paste_Edit Here'!D52</f>
        <v xml:space="preserve"> #47</v>
      </c>
      <c r="E52">
        <f>'Paste_Edit Here'!E52</f>
        <v>25</v>
      </c>
      <c r="F52">
        <f>'Paste_Edit Here'!F52</f>
        <v>31</v>
      </c>
      <c r="G52">
        <f>'Paste_Edit Here'!G52</f>
        <v>44</v>
      </c>
      <c r="H52">
        <f>'Paste_Edit Here'!H52</f>
        <v>38</v>
      </c>
      <c r="I52">
        <f>'Paste_Edit Here'!I52</f>
        <v>50</v>
      </c>
      <c r="J52">
        <f>'Paste_Edit Here'!J52</f>
        <v>50</v>
      </c>
      <c r="K52" t="str">
        <f>'Paste_Edit Here'!K52</f>
        <v>[0</v>
      </c>
      <c r="L52" t="str">
        <f>'Paste_Edit Here'!L52</f>
        <v xml:space="preserve"> 64 ]</v>
      </c>
    </row>
    <row r="53" spans="1:15" x14ac:dyDescent="0.25">
      <c r="A53" t="str">
        <f>'Paste_Edit Here'!A53</f>
        <v>FS</v>
      </c>
      <c r="B53" t="str">
        <f>'Paste_Edit Here'!B53</f>
        <v xml:space="preserve"> mark KELSO</v>
      </c>
      <c r="C53" t="str">
        <f>'Paste_Edit Here'!C53</f>
        <v xml:space="preserve"> Face=0x26</v>
      </c>
      <c r="D53" t="str">
        <f>'Paste_Edit Here'!D53</f>
        <v xml:space="preserve"> #38</v>
      </c>
      <c r="E53">
        <f>'Paste_Edit Here'!E53</f>
        <v>31</v>
      </c>
      <c r="F53">
        <f>'Paste_Edit Here'!F53</f>
        <v>38</v>
      </c>
      <c r="G53">
        <f>'Paste_Edit Here'!G53</f>
        <v>50</v>
      </c>
      <c r="H53">
        <f>'Paste_Edit Here'!H53</f>
        <v>38</v>
      </c>
      <c r="I53">
        <f>'Paste_Edit Here'!I53</f>
        <v>44</v>
      </c>
      <c r="J53">
        <f>'Paste_Edit Here'!J53</f>
        <v>44</v>
      </c>
      <c r="K53" t="str">
        <f>'Paste_Edit Here'!K53</f>
        <v>[2</v>
      </c>
      <c r="L53" t="str">
        <f>'Paste_Edit Here'!L53</f>
        <v xml:space="preserve"> 39 ]</v>
      </c>
    </row>
    <row r="54" spans="1:15" x14ac:dyDescent="0.25">
      <c r="A54" t="str">
        <f>'Paste_Edit Here'!A54</f>
        <v>SS</v>
      </c>
      <c r="B54" t="str">
        <f>'Paste_Edit Here'!B54</f>
        <v xml:space="preserve"> leonard SMITH</v>
      </c>
      <c r="C54" t="str">
        <f>'Paste_Edit Here'!C54</f>
        <v xml:space="preserve"> Face=0x84</v>
      </c>
      <c r="D54" t="str">
        <f>'Paste_Edit Here'!D54</f>
        <v xml:space="preserve"> #46</v>
      </c>
      <c r="E54">
        <f>'Paste_Edit Here'!E54</f>
        <v>31</v>
      </c>
      <c r="F54">
        <f>'Paste_Edit Here'!F54</f>
        <v>38</v>
      </c>
      <c r="G54">
        <f>'Paste_Edit Here'!G54</f>
        <v>50</v>
      </c>
      <c r="H54">
        <f>'Paste_Edit Here'!H54</f>
        <v>44</v>
      </c>
      <c r="I54">
        <f>'Paste_Edit Here'!I54</f>
        <v>44</v>
      </c>
      <c r="J54">
        <f>'Paste_Edit Here'!J54</f>
        <v>50</v>
      </c>
      <c r="K54" t="str">
        <f>'Paste_Edit Here'!K54</f>
        <v>[2</v>
      </c>
      <c r="L54" t="str">
        <f>'Paste_Edit Here'!L54</f>
        <v xml:space="preserve"> 40 ]</v>
      </c>
    </row>
    <row r="55" spans="1:15" x14ac:dyDescent="0.25">
      <c r="A55" t="str">
        <f>'Paste_Edit Here'!A55</f>
        <v>K</v>
      </c>
      <c r="B55" t="str">
        <f>'Paste_Edit Here'!B55</f>
        <v xml:space="preserve"> scott NORWOOD</v>
      </c>
      <c r="C55" t="str">
        <f>'Paste_Edit Here'!C55</f>
        <v xml:space="preserve"> Face=0x29</v>
      </c>
      <c r="D55" t="str">
        <f>'Paste_Edit Here'!D55</f>
        <v xml:space="preserve"> #11</v>
      </c>
      <c r="E55">
        <f>'Paste_Edit Here'!E55</f>
        <v>56</v>
      </c>
      <c r="F55">
        <f>'Paste_Edit Here'!F55</f>
        <v>81</v>
      </c>
      <c r="G55">
        <f>'Paste_Edit Here'!G55</f>
        <v>81</v>
      </c>
      <c r="H55">
        <f>'Paste_Edit Here'!H55</f>
        <v>31</v>
      </c>
      <c r="I55">
        <f>'Paste_Edit Here'!I55</f>
        <v>44</v>
      </c>
      <c r="J55">
        <f>'Paste_Edit Here'!J55</f>
        <v>44</v>
      </c>
      <c r="K55" t="str">
        <f>_xlfn.IFS('Paste_Edit Here'!I55=81,"[12]",'Paste_Edit Here'!I55=75,"[11]",'Paste_Edit Here'!I55=69,"[10]",'Paste_Edit Here'!I55=63,"[9]",'Paste_Edit Here'!I55=56,"[8]",'Paste_Edit Here'!I55=50,"[7]",'Paste_Edit Here'!I55=44,"[6]",'Paste_Edit Here'!I55=38,"[5]",'Paste_Edit Here'!I55=31,"[4]",'Paste_Edit Here'!I55=25,"[3]",'Paste_Edit Here'!I55=19,"[2]")</f>
        <v>[6]</v>
      </c>
    </row>
    <row r="56" spans="1:15" x14ac:dyDescent="0.25">
      <c r="A56" t="str">
        <f>'Paste_Edit Here'!A56</f>
        <v>P</v>
      </c>
      <c r="B56" t="str">
        <f>'Paste_Edit Here'!B56</f>
        <v xml:space="preserve"> rick TUTEN</v>
      </c>
      <c r="C56" t="str">
        <f>'Paste_Edit Here'!C56</f>
        <v xml:space="preserve"> Face=0x20</v>
      </c>
      <c r="D56" t="str">
        <f>'Paste_Edit Here'!D56</f>
        <v xml:space="preserve"> #10</v>
      </c>
      <c r="E56">
        <f>'Paste_Edit Here'!E56</f>
        <v>25</v>
      </c>
      <c r="F56">
        <f>'Paste_Edit Here'!F56</f>
        <v>56</v>
      </c>
      <c r="G56">
        <f>'Paste_Edit Here'!G56</f>
        <v>44</v>
      </c>
      <c r="H56">
        <f>'Paste_Edit Here'!H56</f>
        <v>31</v>
      </c>
      <c r="I56">
        <f>'Paste_Edit Here'!I56</f>
        <v>19</v>
      </c>
      <c r="J56">
        <f>'Paste_Edit Here'!J56</f>
        <v>63</v>
      </c>
      <c r="K56" t="str">
        <f>_xlfn.IFS('Paste_Edit Here'!I56=81,"[12]",'Paste_Edit Here'!I56=75,"[11]",'Paste_Edit Here'!I56=69,"[10]",'Paste_Edit Here'!I56=63,"[9]",'Paste_Edit Here'!I56=56,"[8]",'Paste_Edit Here'!I56=50,"[7]",'Paste_Edit Here'!I56=44,"[6]",'Paste_Edit Here'!I56=38,"[5]",'Paste_Edit Here'!I56=31,"[4]",'Paste_Edit Here'!I56=25,"[3]",'Paste_Edit Here'!I56=19,"[2]")</f>
        <v>[2]</v>
      </c>
    </row>
    <row r="57" spans="1:15" x14ac:dyDescent="0.25">
      <c r="A57" t="str">
        <f>'Paste_Edit Here'!A57</f>
        <v>KR</v>
      </c>
      <c r="B57" t="str">
        <f>'Paste_Edit Here'!B57</f>
        <v xml:space="preserve"> RB4</v>
      </c>
    </row>
    <row r="58" spans="1:15" x14ac:dyDescent="0.25">
      <c r="A58" t="str">
        <f>'Paste_Edit Here'!A58</f>
        <v>PR</v>
      </c>
      <c r="B58" t="str">
        <f>'Paste_Edit Here'!B58</f>
        <v xml:space="preserve"> WR4</v>
      </c>
    </row>
    <row r="60" spans="1:15" x14ac:dyDescent="0.25">
      <c r="A60" t="str">
        <f>'Paste_Edit Here'!A60</f>
        <v>TEAM = colts SimData=0x242</v>
      </c>
      <c r="B60" t="str">
        <f>'Paste_Edit Here'!B60</f>
        <v xml:space="preserve"> OFFENSIVE_FORMATION = 2RB_2WR_1TE</v>
      </c>
    </row>
    <row r="61" spans="1:15" x14ac:dyDescent="0.25">
      <c r="A61" t="str">
        <f>'Paste_Edit Here'!A61</f>
        <v>PLAYBOOK R8157</v>
      </c>
      <c r="B61" t="str">
        <f>'Paste_Edit Here'!B61</f>
        <v xml:space="preserve"> P7637 </v>
      </c>
    </row>
    <row r="62" spans="1:15" x14ac:dyDescent="0.25">
      <c r="A62" t="str">
        <f>'Paste_Edit Here'!A62</f>
        <v>QB1</v>
      </c>
      <c r="B62" t="str">
        <f>'Paste_Edit Here'!B62</f>
        <v xml:space="preserve"> jeff GEORGE</v>
      </c>
      <c r="C62" t="str">
        <f>'Paste_Edit Here'!C62</f>
        <v xml:space="preserve"> Face=0x4</v>
      </c>
      <c r="D62" t="str">
        <f>'Paste_Edit Here'!D62</f>
        <v xml:space="preserve"> #11</v>
      </c>
      <c r="E62">
        <f>'Paste_Edit Here'!E62</f>
        <v>25</v>
      </c>
      <c r="F62">
        <f>'Paste_Edit Here'!F62</f>
        <v>69</v>
      </c>
      <c r="G62">
        <f>'Paste_Edit Here'!G62</f>
        <v>6</v>
      </c>
      <c r="H62">
        <f>'Paste_Edit Here'!H62</f>
        <v>13</v>
      </c>
      <c r="I62">
        <f>'Paste_Edit Here'!I62</f>
        <v>50</v>
      </c>
      <c r="J62">
        <f>'Paste_Edit Here'!J62</f>
        <v>31</v>
      </c>
      <c r="K62">
        <f>'Paste_Edit Here'!K62</f>
        <v>38</v>
      </c>
      <c r="L62">
        <f>'Paste_Edit Here'!L62</f>
        <v>25</v>
      </c>
      <c r="M62" t="str">
        <f>_xlfn.IFS('Paste_Edit Here'!G62=56,"[11",'Paste_Edit Here'!G62=50,"[8",'Paste_Edit Here'!G62=44,"[8",'Paste_Edit Here'!G62=38,"[6",'Paste_Edit Here'!G62=31,"[6",'Paste_Edit Here'!G62=25,"[4",'Paste_Edit Here'!G62=19,"[4",'Paste_Edit Here'!G62=13,"[2",'Paste_Edit Here'!G62=6,"[1")</f>
        <v>[1</v>
      </c>
      <c r="N62">
        <f>_xlfn.IFS(SUM('Paste_Edit Here'!I62:L62)&gt;290,12,SUM('Paste_Edit Here'!I62:L62)&gt;280,11,SUM('Paste_Edit Here'!I62:L62)&gt;250,10,SUM('Paste_Edit Here'!I62:L62)&gt;235,9,SUM('Paste_Edit Here'!I62:L62)&gt;225,8,SUM('Paste_Edit Here'!I62:L62)&gt;210,7,SUM('Paste_Edit Here'!I62:L62)&gt;180,6,SUM('Paste_Edit Here'!I62:L62)&gt;150,5,SUM('Paste_Edit Here'!I62:L62)&gt;125,4,SUM('Paste_Edit Here'!I62:L62)&gt;115,3,SUM('Paste_Edit Here'!I62:L62)&lt;116,2)</f>
        <v>4</v>
      </c>
      <c r="O62" t="str">
        <f>_xlfn.IFS('Paste_Edit Here'!G62=56,"0]",'Paste_Edit Here'!G62=50,"0]",'Paste_Edit Here'!G62=44,"0]",'Paste_Edit Here'!G62=38,"1]",'Paste_Edit Here'!G62=31,"1]",'Paste_Edit Here'!G62=25,"1]",'Paste_Edit Here'!G62=19,"2]",'Paste_Edit Here'!G62=13,"2]",'Paste_Edit Here'!G62=6,"3]")</f>
        <v>3]</v>
      </c>
    </row>
    <row r="63" spans="1:15" x14ac:dyDescent="0.25">
      <c r="A63" t="str">
        <f>'Paste_Edit Here'!A63</f>
        <v>QB2</v>
      </c>
      <c r="B63" t="str">
        <f>'Paste_Edit Here'!B63</f>
        <v xml:space="preserve"> jack TRUDEAU</v>
      </c>
      <c r="C63" t="str">
        <f>'Paste_Edit Here'!C63</f>
        <v xml:space="preserve"> Face=0x3</v>
      </c>
      <c r="D63" t="str">
        <f>'Paste_Edit Here'!D63</f>
        <v xml:space="preserve"> #10</v>
      </c>
      <c r="E63">
        <f>'Paste_Edit Here'!E63</f>
        <v>25</v>
      </c>
      <c r="F63">
        <f>'Paste_Edit Here'!F63</f>
        <v>69</v>
      </c>
      <c r="G63">
        <f>'Paste_Edit Here'!G63</f>
        <v>13</v>
      </c>
      <c r="H63">
        <f>'Paste_Edit Here'!H63</f>
        <v>13</v>
      </c>
      <c r="I63">
        <f>'Paste_Edit Here'!I63</f>
        <v>31</v>
      </c>
      <c r="J63">
        <f>'Paste_Edit Here'!J63</f>
        <v>38</v>
      </c>
      <c r="K63">
        <f>'Paste_Edit Here'!K63</f>
        <v>31</v>
      </c>
      <c r="L63">
        <f>'Paste_Edit Here'!L63</f>
        <v>50</v>
      </c>
      <c r="M63" t="str">
        <f>_xlfn.IFS('Paste_Edit Here'!G63=56,"[11",'Paste_Edit Here'!G63=50,"[8",'Paste_Edit Here'!G63=44,"[8",'Paste_Edit Here'!G63=38,"[6",'Paste_Edit Here'!G63=31,"[6",'Paste_Edit Here'!G63=25,"[4",'Paste_Edit Here'!G63=19,"[4",'Paste_Edit Here'!G63=13,"[2",'Paste_Edit Here'!G63=6,"[1")</f>
        <v>[2</v>
      </c>
      <c r="N63">
        <f>_xlfn.IFS(SUM('Paste_Edit Here'!I63:L63)&gt;290,12,SUM('Paste_Edit Here'!I63:L63)&gt;280,11,SUM('Paste_Edit Here'!I63:L63)&gt;250,10,SUM('Paste_Edit Here'!I63:L63)&gt;235,9,SUM('Paste_Edit Here'!I63:L63)&gt;225,8,SUM('Paste_Edit Here'!I63:L63)&gt;210,7,SUM('Paste_Edit Here'!I63:L63)&gt;180,6,SUM('Paste_Edit Here'!I63:L63)&gt;150,5,SUM('Paste_Edit Here'!I63:L63)&gt;125,4,SUM('Paste_Edit Here'!I63:L63)&gt;115,3,SUM('Paste_Edit Here'!I63:L63)&lt;116,2)</f>
        <v>4</v>
      </c>
      <c r="O63" t="str">
        <f>_xlfn.IFS('Paste_Edit Here'!G63=56,"0]",'Paste_Edit Here'!G63=50,"0]",'Paste_Edit Here'!G63=44,"0]",'Paste_Edit Here'!G63=38,"1]",'Paste_Edit Here'!G63=31,"1]",'Paste_Edit Here'!G63=25,"1]",'Paste_Edit Here'!G63=19,"2]",'Paste_Edit Here'!G63=13,"2]",'Paste_Edit Here'!G63=6,"3]")</f>
        <v>2]</v>
      </c>
    </row>
    <row r="64" spans="1:15" x14ac:dyDescent="0.25">
      <c r="A64" t="str">
        <f>'Paste_Edit Here'!A64</f>
        <v>RB1</v>
      </c>
      <c r="B64" t="str">
        <f>'Paste_Edit Here'!B64</f>
        <v xml:space="preserve"> ivy joe HUNTER</v>
      </c>
      <c r="C64" t="str">
        <f>'Paste_Edit Here'!C64</f>
        <v xml:space="preserve"> Face=0xc0</v>
      </c>
      <c r="D64" t="str">
        <f>'Paste_Edit Here'!D64</f>
        <v xml:space="preserve"> #45</v>
      </c>
      <c r="E64">
        <f>'Paste_Edit Here'!E64</f>
        <v>38</v>
      </c>
      <c r="F64">
        <f>'Paste_Edit Here'!F64</f>
        <v>69</v>
      </c>
      <c r="G64">
        <f>'Paste_Edit Here'!G64</f>
        <v>31</v>
      </c>
      <c r="H64">
        <f>'Paste_Edit Here'!H64</f>
        <v>50</v>
      </c>
      <c r="I64">
        <f>'Paste_Edit Here'!I64</f>
        <v>50</v>
      </c>
      <c r="J64">
        <f>'Paste_Edit Here'!J64</f>
        <v>25</v>
      </c>
      <c r="K64" t="str">
        <f>_xlfn.IFS('Paste_Edit Here'!G64=75,"[12",'Paste_Edit Here'!G64=69,"[12",'Paste_Edit Here'!G64=63,"[9",'Paste_Edit Here'!G64=56,"[7",'Paste_Edit Here'!G64=50,"[6",'Paste_Edit Here'!G64=44,"[4",'Paste_Edit Here'!G64=38,"[4",'Paste_Edit Here'!G64=31,"[4",'Paste_Edit Here'!G64=25,"[4")</f>
        <v>[4</v>
      </c>
      <c r="L64">
        <f>_xlfn.IFS('Paste_Edit Here'!J64=69,9,'Paste_Edit Here'!J64=63,7,'Paste_Edit Here'!J64=56,6,'Paste_Edit Here'!J64=50,5,'Paste_Edit Here'!J64=44,4,'Paste_Edit Here'!J64=38,4,'Paste_Edit Here'!J64=31,3,'Paste_Edit Here'!J64=25,2,'Paste_Edit Here'!J64=19,1)</f>
        <v>2</v>
      </c>
      <c r="M64">
        <f>_xlfn.IFS('Paste_Edit Here'!G64=75,9,'Paste_Edit Here'!G64=69,8,'Paste_Edit Here'!G64=63,7,'Paste_Edit Here'!G64=56,7,'Paste_Edit Here'!G64=50,6,'Paste_Edit Here'!G64=44,6,'Paste_Edit Here'!G64=38,5,'Paste_Edit Here'!G64=31,5,'Paste_Edit Here'!G64=25,5)</f>
        <v>5</v>
      </c>
      <c r="N64" t="str">
        <f>_xlfn.IFS('Paste_Edit Here'!J64=69,"12]",'Paste_Edit Here'!J64=63,"11]",'Paste_Edit Here'!J64=56,"6]",'Paste_Edit Here'!J64=50,"6]",'Paste_Edit Here'!J64=44,"4]",'Paste_Edit Here'!J64=38,"2]",'Paste_Edit Here'!J64=31,"2]",'Paste_Edit Here'!J64=25,"1]",'Paste_Edit Here'!J64=19,"0]")</f>
        <v>1]</v>
      </c>
    </row>
    <row r="65" spans="1:14" x14ac:dyDescent="0.25">
      <c r="A65" t="str">
        <f>'Paste_Edit Here'!A65</f>
        <v>RB2</v>
      </c>
      <c r="B65" t="str">
        <f>'Paste_Edit Here'!B65</f>
        <v xml:space="preserve"> albert BENTLEY</v>
      </c>
      <c r="C65" t="str">
        <f>'Paste_Edit Here'!C65</f>
        <v xml:space="preserve"> Face=0x96</v>
      </c>
      <c r="D65" t="str">
        <f>'Paste_Edit Here'!D65</f>
        <v xml:space="preserve"> #20</v>
      </c>
      <c r="E65">
        <f>'Paste_Edit Here'!E65</f>
        <v>38</v>
      </c>
      <c r="F65">
        <f>'Paste_Edit Here'!F65</f>
        <v>69</v>
      </c>
      <c r="G65">
        <f>'Paste_Edit Here'!G65</f>
        <v>44</v>
      </c>
      <c r="H65">
        <f>'Paste_Edit Here'!H65</f>
        <v>31</v>
      </c>
      <c r="I65">
        <f>'Paste_Edit Here'!I65</f>
        <v>50</v>
      </c>
      <c r="J65">
        <f>'Paste_Edit Here'!J65</f>
        <v>63</v>
      </c>
      <c r="K65" t="str">
        <f>_xlfn.IFS('Paste_Edit Here'!G65=75,"[12",'Paste_Edit Here'!G65=69,"[12",'Paste_Edit Here'!G65=63,"[9",'Paste_Edit Here'!G65=56,"[7",'Paste_Edit Here'!G65=50,"[6",'Paste_Edit Here'!G65=44,"[4",'Paste_Edit Here'!G65=38,"[4",'Paste_Edit Here'!G65=31,"[4",'Paste_Edit Here'!G65=25,"[4")</f>
        <v>[4</v>
      </c>
      <c r="L65">
        <f>_xlfn.IFS('Paste_Edit Here'!J65=69,9,'Paste_Edit Here'!J65=63,7,'Paste_Edit Here'!J65=56,6,'Paste_Edit Here'!J65=50,5,'Paste_Edit Here'!J65=44,4,'Paste_Edit Here'!J65=38,4,'Paste_Edit Here'!J65=31,3,'Paste_Edit Here'!J65=25,2,'Paste_Edit Here'!J65=19,1)</f>
        <v>7</v>
      </c>
      <c r="M65">
        <f>_xlfn.IFS('Paste_Edit Here'!G65=75,9,'Paste_Edit Here'!G65=69,8,'Paste_Edit Here'!G65=63,7,'Paste_Edit Here'!G65=56,7,'Paste_Edit Here'!G65=50,6,'Paste_Edit Here'!G65=44,6,'Paste_Edit Here'!G65=38,5,'Paste_Edit Here'!G65=31,5,'Paste_Edit Here'!G65=25,5)</f>
        <v>6</v>
      </c>
      <c r="N65" t="str">
        <f>_xlfn.IFS('Paste_Edit Here'!J65=69,"12]",'Paste_Edit Here'!J65=63,"11]",'Paste_Edit Here'!J65=56,"6]",'Paste_Edit Here'!J65=50,"6]",'Paste_Edit Here'!J65=44,"4]",'Paste_Edit Here'!J65=38,"2]",'Paste_Edit Here'!J65=31,"2]",'Paste_Edit Here'!J65=25,"1]",'Paste_Edit Here'!J65=19,"0]")</f>
        <v>11]</v>
      </c>
    </row>
    <row r="66" spans="1:14" x14ac:dyDescent="0.25">
      <c r="A66" t="str">
        <f>'Paste_Edit Here'!A66</f>
        <v>RB3</v>
      </c>
      <c r="B66" t="str">
        <f>'Paste_Edit Here'!B66</f>
        <v xml:space="preserve"> anthony JOHNSON</v>
      </c>
      <c r="C66" t="str">
        <f>'Paste_Edit Here'!C66</f>
        <v xml:space="preserve"> Face=0x92</v>
      </c>
      <c r="D66" t="str">
        <f>'Paste_Edit Here'!D66</f>
        <v xml:space="preserve"> #23</v>
      </c>
      <c r="E66">
        <f>'Paste_Edit Here'!E66</f>
        <v>38</v>
      </c>
      <c r="F66">
        <f>'Paste_Edit Here'!F66</f>
        <v>69</v>
      </c>
      <c r="G66">
        <f>'Paste_Edit Here'!G66</f>
        <v>31</v>
      </c>
      <c r="H66">
        <f>'Paste_Edit Here'!H66</f>
        <v>25</v>
      </c>
      <c r="I66">
        <f>'Paste_Edit Here'!I66</f>
        <v>50</v>
      </c>
      <c r="J66">
        <f>'Paste_Edit Here'!J66</f>
        <v>25</v>
      </c>
      <c r="K66" t="str">
        <f>_xlfn.IFS('Paste_Edit Here'!G66=75,"[12",'Paste_Edit Here'!G66=69,"[12",'Paste_Edit Here'!G66=63,"[9",'Paste_Edit Here'!G66=56,"[7",'Paste_Edit Here'!G66=50,"[6",'Paste_Edit Here'!G66=44,"[4",'Paste_Edit Here'!G66=38,"[4",'Paste_Edit Here'!G66=31,"[4",'Paste_Edit Here'!G66=25,"[4")</f>
        <v>[4</v>
      </c>
      <c r="L66">
        <f>_xlfn.IFS('Paste_Edit Here'!J66=69,9,'Paste_Edit Here'!J66=63,7,'Paste_Edit Here'!J66=56,6,'Paste_Edit Here'!J66=50,5,'Paste_Edit Here'!J66=44,4,'Paste_Edit Here'!J66=38,4,'Paste_Edit Here'!J66=31,3,'Paste_Edit Here'!J66=25,2,'Paste_Edit Here'!J66=19,1)</f>
        <v>2</v>
      </c>
      <c r="M66">
        <f>_xlfn.IFS('Paste_Edit Here'!G66=75,9,'Paste_Edit Here'!G66=69,8,'Paste_Edit Here'!G66=63,7,'Paste_Edit Here'!G66=56,7,'Paste_Edit Here'!G66=50,6,'Paste_Edit Here'!G66=44,6,'Paste_Edit Here'!G66=38,5,'Paste_Edit Here'!G66=31,5,'Paste_Edit Here'!G66=25,5)</f>
        <v>5</v>
      </c>
      <c r="N66" t="str">
        <f>_xlfn.IFS('Paste_Edit Here'!J66=69,"12]",'Paste_Edit Here'!J66=63,"11]",'Paste_Edit Here'!J66=56,"6]",'Paste_Edit Here'!J66=50,"6]",'Paste_Edit Here'!J66=44,"4]",'Paste_Edit Here'!J66=38,"2]",'Paste_Edit Here'!J66=31,"2]",'Paste_Edit Here'!J66=25,"1]",'Paste_Edit Here'!J66=19,"0]")</f>
        <v>1]</v>
      </c>
    </row>
    <row r="67" spans="1:14" x14ac:dyDescent="0.25">
      <c r="A67" t="str">
        <f>'Paste_Edit Here'!A67</f>
        <v>RB4</v>
      </c>
      <c r="B67" t="str">
        <f>'Paste_Edit Here'!B67</f>
        <v xml:space="preserve"> ken CLARK</v>
      </c>
      <c r="C67" t="str">
        <f>'Paste_Edit Here'!C67</f>
        <v xml:space="preserve"> Face=0xc6</v>
      </c>
      <c r="D67" t="str">
        <f>'Paste_Edit Here'!D67</f>
        <v xml:space="preserve"> #32</v>
      </c>
      <c r="E67">
        <f>'Paste_Edit Here'!E67</f>
        <v>38</v>
      </c>
      <c r="F67">
        <f>'Paste_Edit Here'!F67</f>
        <v>69</v>
      </c>
      <c r="G67">
        <f>'Paste_Edit Here'!G67</f>
        <v>38</v>
      </c>
      <c r="H67">
        <f>'Paste_Edit Here'!H67</f>
        <v>25</v>
      </c>
      <c r="I67">
        <f>'Paste_Edit Here'!I67</f>
        <v>50</v>
      </c>
      <c r="J67">
        <f>'Paste_Edit Here'!J67</f>
        <v>25</v>
      </c>
      <c r="K67" t="str">
        <f>_xlfn.IFS('Paste_Edit Here'!G67=75,"[12",'Paste_Edit Here'!G67=69,"[12",'Paste_Edit Here'!G67=63,"[9",'Paste_Edit Here'!G67=56,"[7",'Paste_Edit Here'!G67=50,"[6",'Paste_Edit Here'!G67=44,"[4",'Paste_Edit Here'!G67=38,"[4",'Paste_Edit Here'!G67=31,"[4",'Paste_Edit Here'!G67=25,"[4")</f>
        <v>[4</v>
      </c>
      <c r="L67">
        <f>_xlfn.IFS('Paste_Edit Here'!J67=69,9,'Paste_Edit Here'!J67=63,7,'Paste_Edit Here'!J67=56,6,'Paste_Edit Here'!J67=50,5,'Paste_Edit Here'!J67=44,4,'Paste_Edit Here'!J67=38,4,'Paste_Edit Here'!J67=31,3,'Paste_Edit Here'!J67=25,2,'Paste_Edit Here'!J67=19,1)</f>
        <v>2</v>
      </c>
      <c r="M67">
        <f>_xlfn.IFS('Paste_Edit Here'!G67=75,9,'Paste_Edit Here'!G67=69,8,'Paste_Edit Here'!G67=63,7,'Paste_Edit Here'!G67=56,7,'Paste_Edit Here'!G67=50,6,'Paste_Edit Here'!G67=44,6,'Paste_Edit Here'!G67=38,5,'Paste_Edit Here'!G67=31,5,'Paste_Edit Here'!G67=25,5)</f>
        <v>5</v>
      </c>
      <c r="N67" t="str">
        <f>_xlfn.IFS('Paste_Edit Here'!J67=69,"12]",'Paste_Edit Here'!J67=63,"11]",'Paste_Edit Here'!J67=56,"6]",'Paste_Edit Here'!J67=50,"6]",'Paste_Edit Here'!J67=44,"4]",'Paste_Edit Here'!J67=38,"2]",'Paste_Edit Here'!J67=31,"2]",'Paste_Edit Here'!J67=25,"1]",'Paste_Edit Here'!J67=19,"0]")</f>
        <v>1]</v>
      </c>
    </row>
    <row r="68" spans="1:14" x14ac:dyDescent="0.25">
      <c r="A68" t="str">
        <f>'Paste_Edit Here'!A68</f>
        <v>WR1</v>
      </c>
      <c r="B68" t="str">
        <f>'Paste_Edit Here'!B68</f>
        <v xml:space="preserve"> bill BROOKS</v>
      </c>
      <c r="C68" t="str">
        <f>'Paste_Edit Here'!C68</f>
        <v xml:space="preserve"> Face=0xab</v>
      </c>
      <c r="D68" t="str">
        <f>'Paste_Edit Here'!D68</f>
        <v xml:space="preserve"> #80</v>
      </c>
      <c r="E68">
        <f>'Paste_Edit Here'!E68</f>
        <v>38</v>
      </c>
      <c r="F68">
        <f>'Paste_Edit Here'!F68</f>
        <v>69</v>
      </c>
      <c r="G68">
        <f>'Paste_Edit Here'!G68</f>
        <v>38</v>
      </c>
      <c r="H68">
        <f>'Paste_Edit Here'!H68</f>
        <v>13</v>
      </c>
      <c r="I68">
        <f>'Paste_Edit Here'!I68</f>
        <v>50</v>
      </c>
      <c r="J68">
        <f>'Paste_Edit Here'!J68</f>
        <v>69</v>
      </c>
      <c r="K68" t="str">
        <f>'Paste_Edit Here'!K68</f>
        <v>[1</v>
      </c>
      <c r="L68">
        <f>_xlfn.IFS('Paste_Edit Here'!J68=81,11,'Paste_Edit Here'!J68=75,8,'Paste_Edit Here'!J68=69,7,'Paste_Edit Here'!J68=63,6,'Paste_Edit Here'!J68=56,6,'Paste_Edit Here'!J68=50,5,'Paste_Edit Here'!J68=44,4)</f>
        <v>7</v>
      </c>
      <c r="M68">
        <f>_xlfn.IFS('Paste_Edit Here'!G68=69,13,'Paste_Edit Here'!G68=63,12,'Paste_Edit Here'!G68=56,11,'Paste_Edit Here'!G68=50,10,'Paste_Edit Here'!G68=44,9,'Paste_Edit Here'!G68=38,8,'Paste_Edit Here'!G68=31,8,'Paste_Edit Here'!G68=25,8,'Paste_Edit Here'!G68=19,7)</f>
        <v>8</v>
      </c>
      <c r="N68" t="str">
        <f>_xlfn.IFS('Paste_Edit Here'!J68=81,"12]",'Paste_Edit Here'!J68=75,"9]",'Paste_Edit Here'!J68=69,"9]",'Paste_Edit Here'!J68=63,"8]",'Paste_Edit Here'!J68=56,"7]",'Paste_Edit Here'!J68=50,"4]",'Paste_Edit Here'!J68=44,"2]")</f>
        <v>9]</v>
      </c>
    </row>
    <row r="69" spans="1:14" x14ac:dyDescent="0.25">
      <c r="A69" t="str">
        <f>'Paste_Edit Here'!A69</f>
        <v>WR2</v>
      </c>
      <c r="B69" t="str">
        <f>'Paste_Edit Here'!B69</f>
        <v xml:space="preserve"> jessie HESTER</v>
      </c>
      <c r="C69" t="str">
        <f>'Paste_Edit Here'!C69</f>
        <v xml:space="preserve"> Face=0xa5</v>
      </c>
      <c r="D69" t="str">
        <f>'Paste_Edit Here'!D69</f>
        <v xml:space="preserve"> #84</v>
      </c>
      <c r="E69">
        <f>'Paste_Edit Here'!E69</f>
        <v>44</v>
      </c>
      <c r="F69">
        <f>'Paste_Edit Here'!F69</f>
        <v>69</v>
      </c>
      <c r="G69">
        <f>'Paste_Edit Here'!G69</f>
        <v>38</v>
      </c>
      <c r="H69">
        <f>'Paste_Edit Here'!H69</f>
        <v>13</v>
      </c>
      <c r="I69">
        <f>'Paste_Edit Here'!I69</f>
        <v>50</v>
      </c>
      <c r="J69">
        <f>'Paste_Edit Here'!J69</f>
        <v>63</v>
      </c>
      <c r="K69" t="str">
        <f>'Paste_Edit Here'!K69</f>
        <v>[1</v>
      </c>
      <c r="L69">
        <f>_xlfn.IFS('Paste_Edit Here'!J69=81,11,'Paste_Edit Here'!J69=75,8,'Paste_Edit Here'!J69=69,7,'Paste_Edit Here'!J69=63,6,'Paste_Edit Here'!J69=56,6,'Paste_Edit Here'!J69=50,5,'Paste_Edit Here'!J69=44,4)</f>
        <v>6</v>
      </c>
      <c r="M69">
        <f>_xlfn.IFS('Paste_Edit Here'!G69=69,13,'Paste_Edit Here'!G69=63,12,'Paste_Edit Here'!G69=56,11,'Paste_Edit Here'!G69=50,10,'Paste_Edit Here'!G69=44,9,'Paste_Edit Here'!G69=38,8,'Paste_Edit Here'!G69=31,8,'Paste_Edit Here'!G69=25,8,'Paste_Edit Here'!G69=19,7)</f>
        <v>8</v>
      </c>
      <c r="N69" t="str">
        <f>_xlfn.IFS('Paste_Edit Here'!J69=81,"12]",'Paste_Edit Here'!J69=75,"9]",'Paste_Edit Here'!J69=69,"9]",'Paste_Edit Here'!J69=63,"8]",'Paste_Edit Here'!J69=56,"7]",'Paste_Edit Here'!J69=50,"4]",'Paste_Edit Here'!J69=44,"2]")</f>
        <v>8]</v>
      </c>
    </row>
    <row r="70" spans="1:14" x14ac:dyDescent="0.25">
      <c r="A70" t="str">
        <f>'Paste_Edit Here'!A70</f>
        <v>WR3</v>
      </c>
      <c r="B70" t="str">
        <f>'Paste_Edit Here'!B70</f>
        <v xml:space="preserve"> clarence VERDIN</v>
      </c>
      <c r="C70" t="str">
        <f>'Paste_Edit Here'!C70</f>
        <v xml:space="preserve"> Face=0x9f</v>
      </c>
      <c r="D70" t="str">
        <f>'Paste_Edit Here'!D70</f>
        <v xml:space="preserve"> #83</v>
      </c>
      <c r="E70">
        <f>'Paste_Edit Here'!E70</f>
        <v>38</v>
      </c>
      <c r="F70">
        <f>'Paste_Edit Here'!F70</f>
        <v>69</v>
      </c>
      <c r="G70">
        <f>'Paste_Edit Here'!G70</f>
        <v>38</v>
      </c>
      <c r="H70">
        <f>'Paste_Edit Here'!H70</f>
        <v>13</v>
      </c>
      <c r="I70">
        <f>'Paste_Edit Here'!I70</f>
        <v>50</v>
      </c>
      <c r="J70">
        <f>'Paste_Edit Here'!J70</f>
        <v>44</v>
      </c>
      <c r="K70" t="str">
        <f>'Paste_Edit Here'!K70</f>
        <v>[1</v>
      </c>
      <c r="L70">
        <f>_xlfn.IFS('Paste_Edit Here'!J70=81,11,'Paste_Edit Here'!J70=75,8,'Paste_Edit Here'!J70=69,7,'Paste_Edit Here'!J70=63,6,'Paste_Edit Here'!J70=56,6,'Paste_Edit Here'!J70=50,5,'Paste_Edit Here'!J70=44,4)</f>
        <v>4</v>
      </c>
      <c r="M70">
        <f>_xlfn.IFS('Paste_Edit Here'!G70=69,13,'Paste_Edit Here'!G70=63,12,'Paste_Edit Here'!G70=56,11,'Paste_Edit Here'!G70=50,10,'Paste_Edit Here'!G70=44,9,'Paste_Edit Here'!G70=38,8,'Paste_Edit Here'!G70=31,8,'Paste_Edit Here'!G70=25,8,'Paste_Edit Here'!G70=19,7)</f>
        <v>8</v>
      </c>
      <c r="N70" t="str">
        <f>_xlfn.IFS('Paste_Edit Here'!J70=81,"12]",'Paste_Edit Here'!J70=75,"9]",'Paste_Edit Here'!J70=69,"9]",'Paste_Edit Here'!J70=63,"8]",'Paste_Edit Here'!J70=56,"7]",'Paste_Edit Here'!J70=50,"4]",'Paste_Edit Here'!J70=44,"2]")</f>
        <v>2]</v>
      </c>
    </row>
    <row r="71" spans="1:14" x14ac:dyDescent="0.25">
      <c r="A71" t="str">
        <f>'Paste_Edit Here'!A71</f>
        <v>WR4</v>
      </c>
      <c r="B71" t="str">
        <f>'Paste_Edit Here'!B71</f>
        <v xml:space="preserve"> stanley MORGAN</v>
      </c>
      <c r="C71" t="str">
        <f>'Paste_Edit Here'!C71</f>
        <v xml:space="preserve"> Face=0xbd</v>
      </c>
      <c r="D71" t="str">
        <f>'Paste_Edit Here'!D71</f>
        <v xml:space="preserve"> #88</v>
      </c>
      <c r="E71">
        <f>'Paste_Edit Here'!E71</f>
        <v>25</v>
      </c>
      <c r="F71">
        <f>'Paste_Edit Here'!F71</f>
        <v>69</v>
      </c>
      <c r="G71">
        <f>'Paste_Edit Here'!G71</f>
        <v>25</v>
      </c>
      <c r="H71">
        <f>'Paste_Edit Here'!H71</f>
        <v>13</v>
      </c>
      <c r="I71">
        <f>'Paste_Edit Here'!I71</f>
        <v>50</v>
      </c>
      <c r="J71">
        <f>'Paste_Edit Here'!J71</f>
        <v>44</v>
      </c>
      <c r="K71" t="str">
        <f>'Paste_Edit Here'!K71</f>
        <v>[1</v>
      </c>
      <c r="L71">
        <f>_xlfn.IFS('Paste_Edit Here'!J71=81,11,'Paste_Edit Here'!J71=75,8,'Paste_Edit Here'!J71=69,7,'Paste_Edit Here'!J71=63,6,'Paste_Edit Here'!J71=56,6,'Paste_Edit Here'!J71=50,5,'Paste_Edit Here'!J71=44,4)</f>
        <v>4</v>
      </c>
      <c r="M71">
        <f>_xlfn.IFS('Paste_Edit Here'!G71=69,13,'Paste_Edit Here'!G71=63,12,'Paste_Edit Here'!G71=56,11,'Paste_Edit Here'!G71=50,10,'Paste_Edit Here'!G71=44,9,'Paste_Edit Here'!G71=38,8,'Paste_Edit Here'!G71=31,8,'Paste_Edit Here'!G71=25,8,'Paste_Edit Here'!G71=19,7)</f>
        <v>8</v>
      </c>
      <c r="N71" t="str">
        <f>_xlfn.IFS('Paste_Edit Here'!J71=81,"12]",'Paste_Edit Here'!J71=75,"9]",'Paste_Edit Here'!J71=69,"9]",'Paste_Edit Here'!J71=63,"8]",'Paste_Edit Here'!J71=56,"7]",'Paste_Edit Here'!J71=50,"4]",'Paste_Edit Here'!J71=44,"2]")</f>
        <v>2]</v>
      </c>
    </row>
    <row r="72" spans="1:14" x14ac:dyDescent="0.25">
      <c r="A72" t="str">
        <f>'Paste_Edit Here'!A72</f>
        <v>TE1</v>
      </c>
      <c r="B72" t="str">
        <f>'Paste_Edit Here'!B72</f>
        <v xml:space="preserve"> pat BEACH</v>
      </c>
      <c r="C72" t="str">
        <f>'Paste_Edit Here'!C72</f>
        <v xml:space="preserve"> Face=0xe</v>
      </c>
      <c r="D72" t="str">
        <f>'Paste_Edit Here'!D72</f>
        <v xml:space="preserve"> #81</v>
      </c>
      <c r="E72">
        <f>'Paste_Edit Here'!E72</f>
        <v>25</v>
      </c>
      <c r="F72">
        <f>'Paste_Edit Here'!F72</f>
        <v>69</v>
      </c>
      <c r="G72">
        <f>'Paste_Edit Here'!G72</f>
        <v>25</v>
      </c>
      <c r="H72">
        <f>'Paste_Edit Here'!H72</f>
        <v>50</v>
      </c>
      <c r="I72">
        <f>'Paste_Edit Here'!I72</f>
        <v>50</v>
      </c>
      <c r="J72">
        <f>'Paste_Edit Here'!J72</f>
        <v>38</v>
      </c>
      <c r="K72" t="str">
        <f>'Paste_Edit Here'!K72</f>
        <v>[1</v>
      </c>
      <c r="L72">
        <f>_xlfn.IFS('Paste_Edit Here'!J72=69,8,'Paste_Edit Here'!J72=63,7,'Paste_Edit Here'!J72=56,6,'Paste_Edit Here'!J72=50,5,'Paste_Edit Here'!J72=44,4,'Paste_Edit Here'!J72=38,3,'Paste_Edit Here'!J72=31,3,'Paste_Edit Here'!J72=25,2)</f>
        <v>3</v>
      </c>
      <c r="M72">
        <f>_xlfn.IFS('Paste_Edit Here'!G72=50,9,'Paste_Edit Here'!G72=44,8,'Paste_Edit Here'!G72=38,8,'Paste_Edit Here'!G72=31,7,'Paste_Edit Here'!G72=25,7,'Paste_Edit Here'!G72=19,6)</f>
        <v>7</v>
      </c>
      <c r="N72" t="str">
        <f>_xlfn.IFS('Paste_Edit Here'!J72=69,"7]",'Paste_Edit Here'!J72=63,"7]",'Paste_Edit Here'!J72=56,"6]",'Paste_Edit Here'!J72=50,"4]",'Paste_Edit Here'!J72=44,"4]",'Paste_Edit Here'!J72=38,"2]",'Paste_Edit Here'!J72=31,"1]",'Paste_Edit Here'!J72=25,"1]")</f>
        <v>2]</v>
      </c>
    </row>
    <row r="73" spans="1:14" x14ac:dyDescent="0.25">
      <c r="A73" t="str">
        <f>'Paste_Edit Here'!A73</f>
        <v>TE2</v>
      </c>
      <c r="B73" t="str">
        <f>'Paste_Edit Here'!B73</f>
        <v xml:space="preserve"> orson MOBLEY</v>
      </c>
      <c r="C73" t="str">
        <f>'Paste_Edit Here'!C73</f>
        <v xml:space="preserve"> Face=0xae</v>
      </c>
      <c r="D73" t="str">
        <f>'Paste_Edit Here'!D73</f>
        <v xml:space="preserve"> #89</v>
      </c>
      <c r="E73">
        <f>'Paste_Edit Here'!E73</f>
        <v>25</v>
      </c>
      <c r="F73">
        <f>'Paste_Edit Here'!F73</f>
        <v>69</v>
      </c>
      <c r="G73">
        <f>'Paste_Edit Here'!G73</f>
        <v>19</v>
      </c>
      <c r="H73">
        <f>'Paste_Edit Here'!H73</f>
        <v>50</v>
      </c>
      <c r="I73">
        <f>'Paste_Edit Here'!I73</f>
        <v>50</v>
      </c>
      <c r="J73">
        <f>'Paste_Edit Here'!J73</f>
        <v>31</v>
      </c>
      <c r="K73" t="str">
        <f>'Paste_Edit Here'!K73</f>
        <v>[1</v>
      </c>
      <c r="L73">
        <f>_xlfn.IFS('Paste_Edit Here'!J73=69,8,'Paste_Edit Here'!J73=63,7,'Paste_Edit Here'!J73=56,6,'Paste_Edit Here'!J73=50,5,'Paste_Edit Here'!J73=44,4,'Paste_Edit Here'!J73=38,3,'Paste_Edit Here'!J73=31,3,'Paste_Edit Here'!J73=25,2)</f>
        <v>3</v>
      </c>
      <c r="M73">
        <f>_xlfn.IFS('Paste_Edit Here'!G73=50,9,'Paste_Edit Here'!G73=44,8,'Paste_Edit Here'!G73=38,8,'Paste_Edit Here'!G73=31,7,'Paste_Edit Here'!G73=25,7,'Paste_Edit Here'!G73=19,6)</f>
        <v>6</v>
      </c>
      <c r="N73" t="str">
        <f>_xlfn.IFS('Paste_Edit Here'!J73=69,"7]",'Paste_Edit Here'!J73=63,"7]",'Paste_Edit Here'!J73=56,"6]",'Paste_Edit Here'!J73=50,"4]",'Paste_Edit Here'!J73=44,"4]",'Paste_Edit Here'!J73=38,"2]",'Paste_Edit Here'!J73=31,"1]",'Paste_Edit Here'!J73=25,"1]")</f>
        <v>1]</v>
      </c>
    </row>
    <row r="74" spans="1:14" x14ac:dyDescent="0.25">
      <c r="A74" t="str">
        <f>'Paste_Edit Here'!A74</f>
        <v>C</v>
      </c>
      <c r="B74" t="str">
        <f>'Paste_Edit Here'!B74</f>
        <v xml:space="preserve"> ray DONALDSON</v>
      </c>
      <c r="C74" t="str">
        <f>'Paste_Edit Here'!C74</f>
        <v xml:space="preserve"> Face=0xaf</v>
      </c>
      <c r="D74" t="str">
        <f>'Paste_Edit Here'!D74</f>
        <v xml:space="preserve"> #53</v>
      </c>
      <c r="E74">
        <f>'Paste_Edit Here'!E74</f>
        <v>25</v>
      </c>
      <c r="F74">
        <f>'Paste_Edit Here'!F74</f>
        <v>69</v>
      </c>
      <c r="G74">
        <f>'Paste_Edit Here'!G74</f>
        <v>25</v>
      </c>
      <c r="H74">
        <f>'Paste_Edit Here'!H74</f>
        <v>50</v>
      </c>
    </row>
    <row r="75" spans="1:14" x14ac:dyDescent="0.25">
      <c r="A75" t="str">
        <f>'Paste_Edit Here'!A75</f>
        <v>LG</v>
      </c>
      <c r="B75" t="str">
        <f>'Paste_Edit Here'!B75</f>
        <v xml:space="preserve"> randy DIXON</v>
      </c>
      <c r="C75" t="str">
        <f>'Paste_Edit Here'!C75</f>
        <v xml:space="preserve"> Face=0x95</v>
      </c>
      <c r="D75" t="str">
        <f>'Paste_Edit Here'!D75</f>
        <v xml:space="preserve"> #69</v>
      </c>
      <c r="E75">
        <f>'Paste_Edit Here'!E75</f>
        <v>25</v>
      </c>
      <c r="F75">
        <f>'Paste_Edit Here'!F75</f>
        <v>69</v>
      </c>
      <c r="G75">
        <f>'Paste_Edit Here'!G75</f>
        <v>25</v>
      </c>
      <c r="H75">
        <f>'Paste_Edit Here'!H75</f>
        <v>50</v>
      </c>
    </row>
    <row r="76" spans="1:14" x14ac:dyDescent="0.25">
      <c r="A76" t="str">
        <f>'Paste_Edit Here'!A76</f>
        <v>RG</v>
      </c>
      <c r="B76" t="str">
        <f>'Paste_Edit Here'!B76</f>
        <v xml:space="preserve"> brian BALDINGER</v>
      </c>
      <c r="C76" t="str">
        <f>'Paste_Edit Here'!C76</f>
        <v xml:space="preserve"> Face=0x27</v>
      </c>
      <c r="D76" t="str">
        <f>'Paste_Edit Here'!D76</f>
        <v xml:space="preserve"> #62</v>
      </c>
      <c r="E76">
        <f>'Paste_Edit Here'!E76</f>
        <v>25</v>
      </c>
      <c r="F76">
        <f>'Paste_Edit Here'!F76</f>
        <v>69</v>
      </c>
      <c r="G76">
        <f>'Paste_Edit Here'!G76</f>
        <v>38</v>
      </c>
      <c r="H76">
        <f>'Paste_Edit Here'!H76</f>
        <v>38</v>
      </c>
    </row>
    <row r="77" spans="1:14" x14ac:dyDescent="0.25">
      <c r="A77" t="str">
        <f>'Paste_Edit Here'!A77</f>
        <v>LT</v>
      </c>
      <c r="B77" t="str">
        <f>'Paste_Edit Here'!B77</f>
        <v xml:space="preserve"> zefross MOSS</v>
      </c>
      <c r="C77" t="str">
        <f>'Paste_Edit Here'!C77</f>
        <v xml:space="preserve"> Face=0xc1</v>
      </c>
      <c r="D77" t="str">
        <f>'Paste_Edit Here'!D77</f>
        <v xml:space="preserve"> #73</v>
      </c>
      <c r="E77">
        <f>'Paste_Edit Here'!E77</f>
        <v>25</v>
      </c>
      <c r="F77">
        <f>'Paste_Edit Here'!F77</f>
        <v>69</v>
      </c>
      <c r="G77">
        <f>'Paste_Edit Here'!G77</f>
        <v>19</v>
      </c>
      <c r="H77">
        <f>'Paste_Edit Here'!H77</f>
        <v>63</v>
      </c>
    </row>
    <row r="78" spans="1:14" x14ac:dyDescent="0.25">
      <c r="A78" t="str">
        <f>'Paste_Edit Here'!A78</f>
        <v>RT</v>
      </c>
      <c r="B78" t="str">
        <f>'Paste_Edit Here'!B78</f>
        <v xml:space="preserve"> kevin CALL</v>
      </c>
      <c r="C78" t="str">
        <f>'Paste_Edit Here'!C78</f>
        <v xml:space="preserve"> Face=0x7</v>
      </c>
      <c r="D78" t="str">
        <f>'Paste_Edit Here'!D78</f>
        <v xml:space="preserve"> #71</v>
      </c>
      <c r="E78">
        <f>'Paste_Edit Here'!E78</f>
        <v>25</v>
      </c>
      <c r="F78">
        <f>'Paste_Edit Here'!F78</f>
        <v>69</v>
      </c>
      <c r="G78">
        <f>'Paste_Edit Here'!G78</f>
        <v>19</v>
      </c>
      <c r="H78">
        <f>'Paste_Edit Here'!H78</f>
        <v>56</v>
      </c>
    </row>
    <row r="79" spans="1:14" x14ac:dyDescent="0.25">
      <c r="A79" t="str">
        <f>'Paste_Edit Here'!A79</f>
        <v>RE</v>
      </c>
      <c r="B79" t="str">
        <f>'Paste_Edit Here'!B79</f>
        <v xml:space="preserve"> jon HAND</v>
      </c>
      <c r="C79" t="str">
        <f>'Paste_Edit Here'!C79</f>
        <v xml:space="preserve"> Face=0xb8</v>
      </c>
      <c r="D79" t="str">
        <f>'Paste_Edit Here'!D79</f>
        <v xml:space="preserve"> #78</v>
      </c>
      <c r="E79">
        <f>'Paste_Edit Here'!E79</f>
        <v>25</v>
      </c>
      <c r="F79">
        <f>'Paste_Edit Here'!F79</f>
        <v>31</v>
      </c>
      <c r="G79">
        <f>'Paste_Edit Here'!G79</f>
        <v>31</v>
      </c>
      <c r="H79">
        <f>'Paste_Edit Here'!H79</f>
        <v>56</v>
      </c>
      <c r="I79">
        <f>'Paste_Edit Here'!I79</f>
        <v>19</v>
      </c>
      <c r="J79">
        <f>'Paste_Edit Here'!J79</f>
        <v>25</v>
      </c>
      <c r="K79" t="str">
        <f>'Paste_Edit Here'!K79</f>
        <v>[31</v>
      </c>
      <c r="L79" t="str">
        <f>'Paste_Edit Here'!L79</f>
        <v xml:space="preserve"> 5 ]</v>
      </c>
    </row>
    <row r="80" spans="1:14" x14ac:dyDescent="0.25">
      <c r="A80" t="str">
        <f>'Paste_Edit Here'!A80</f>
        <v>NT</v>
      </c>
      <c r="B80" t="str">
        <f>'Paste_Edit Here'!B80</f>
        <v xml:space="preserve"> harvey ARMSTRONG</v>
      </c>
      <c r="C80" t="str">
        <f>'Paste_Edit Here'!C80</f>
        <v xml:space="preserve"> Face=0x8a</v>
      </c>
      <c r="D80" t="str">
        <f>'Paste_Edit Here'!D80</f>
        <v xml:space="preserve"> #79</v>
      </c>
      <c r="E80">
        <f>'Paste_Edit Here'!E80</f>
        <v>25</v>
      </c>
      <c r="F80">
        <f>'Paste_Edit Here'!F80</f>
        <v>31</v>
      </c>
      <c r="G80">
        <f>'Paste_Edit Here'!G80</f>
        <v>25</v>
      </c>
      <c r="H80">
        <f>'Paste_Edit Here'!H80</f>
        <v>50</v>
      </c>
      <c r="I80">
        <f>'Paste_Edit Here'!I80</f>
        <v>19</v>
      </c>
      <c r="J80">
        <f>'Paste_Edit Here'!J80</f>
        <v>19</v>
      </c>
      <c r="K80" t="str">
        <f>'Paste_Edit Here'!K80</f>
        <v>[13</v>
      </c>
      <c r="L80" t="str">
        <f>'Paste_Edit Here'!L80</f>
        <v xml:space="preserve"> 5 ]</v>
      </c>
    </row>
    <row r="81" spans="1:12" x14ac:dyDescent="0.25">
      <c r="A81" t="str">
        <f>'Paste_Edit Here'!A81</f>
        <v>LE</v>
      </c>
      <c r="B81" t="str">
        <f>'Paste_Edit Here'!B81</f>
        <v xml:space="preserve"> sam CLANCY</v>
      </c>
      <c r="C81" t="str">
        <f>'Paste_Edit Here'!C81</f>
        <v xml:space="preserve"> Face=0x87</v>
      </c>
      <c r="D81" t="str">
        <f>'Paste_Edit Here'!D81</f>
        <v xml:space="preserve"> #76</v>
      </c>
      <c r="E81">
        <f>'Paste_Edit Here'!E81</f>
        <v>25</v>
      </c>
      <c r="F81">
        <f>'Paste_Edit Here'!F81</f>
        <v>31</v>
      </c>
      <c r="G81">
        <f>'Paste_Edit Here'!G81</f>
        <v>38</v>
      </c>
      <c r="H81">
        <f>'Paste_Edit Here'!H81</f>
        <v>50</v>
      </c>
      <c r="I81">
        <f>'Paste_Edit Here'!I81</f>
        <v>19</v>
      </c>
      <c r="J81">
        <f>'Paste_Edit Here'!J81</f>
        <v>63</v>
      </c>
      <c r="K81" t="str">
        <f>'Paste_Edit Here'!K81</f>
        <v>[69</v>
      </c>
      <c r="L81" t="str">
        <f>'Paste_Edit Here'!L81</f>
        <v xml:space="preserve"> 6 ]</v>
      </c>
    </row>
    <row r="82" spans="1:12" x14ac:dyDescent="0.25">
      <c r="A82" t="str">
        <f>'Paste_Edit Here'!A82</f>
        <v>ROLB</v>
      </c>
      <c r="B82" t="str">
        <f>'Paste_Edit Here'!B82</f>
        <v xml:space="preserve"> duane BICKETT</v>
      </c>
      <c r="C82" t="str">
        <f>'Paste_Edit Here'!C82</f>
        <v xml:space="preserve"> Face=0x26</v>
      </c>
      <c r="D82" t="str">
        <f>'Paste_Edit Here'!D82</f>
        <v xml:space="preserve"> #50</v>
      </c>
      <c r="E82">
        <f>'Paste_Edit Here'!E82</f>
        <v>25</v>
      </c>
      <c r="F82">
        <f>'Paste_Edit Here'!F82</f>
        <v>31</v>
      </c>
      <c r="G82">
        <f>'Paste_Edit Here'!G82</f>
        <v>38</v>
      </c>
      <c r="H82">
        <f>'Paste_Edit Here'!H82</f>
        <v>50</v>
      </c>
      <c r="I82">
        <f>'Paste_Edit Here'!I82</f>
        <v>25</v>
      </c>
      <c r="J82">
        <f>'Paste_Edit Here'!J82</f>
        <v>38</v>
      </c>
      <c r="K82" t="str">
        <f>'Paste_Edit Here'!K82</f>
        <v>[38</v>
      </c>
      <c r="L82" t="str">
        <f>'Paste_Edit Here'!L82</f>
        <v xml:space="preserve"> 25 ]</v>
      </c>
    </row>
    <row r="83" spans="1:12" x14ac:dyDescent="0.25">
      <c r="A83" t="str">
        <f>'Paste_Edit Here'!A83</f>
        <v>RILB</v>
      </c>
      <c r="B83" t="str">
        <f>'Paste_Edit Here'!B83</f>
        <v xml:space="preserve"> fredd YOUNG</v>
      </c>
      <c r="C83" t="str">
        <f>'Paste_Edit Here'!C83</f>
        <v xml:space="preserve"> Face=0x31</v>
      </c>
      <c r="D83" t="str">
        <f>'Paste_Edit Here'!D83</f>
        <v xml:space="preserve"> #56</v>
      </c>
      <c r="E83">
        <f>'Paste_Edit Here'!E83</f>
        <v>25</v>
      </c>
      <c r="F83">
        <f>'Paste_Edit Here'!F83</f>
        <v>31</v>
      </c>
      <c r="G83">
        <f>'Paste_Edit Here'!G83</f>
        <v>31</v>
      </c>
      <c r="H83">
        <f>'Paste_Edit Here'!H83</f>
        <v>31</v>
      </c>
      <c r="I83">
        <f>'Paste_Edit Here'!I83</f>
        <v>25</v>
      </c>
      <c r="J83">
        <f>'Paste_Edit Here'!J83</f>
        <v>31</v>
      </c>
      <c r="K83" t="str">
        <f>'Paste_Edit Here'!K83</f>
        <v>[13</v>
      </c>
      <c r="L83" t="str">
        <f>'Paste_Edit Here'!L83</f>
        <v xml:space="preserve"> 8 ]</v>
      </c>
    </row>
    <row r="84" spans="1:12" x14ac:dyDescent="0.25">
      <c r="A84" t="str">
        <f>'Paste_Edit Here'!A84</f>
        <v>LILB</v>
      </c>
      <c r="B84" t="str">
        <f>'Paste_Edit Here'!B84</f>
        <v xml:space="preserve"> jeff HERROD</v>
      </c>
      <c r="C84" t="str">
        <f>'Paste_Edit Here'!C84</f>
        <v xml:space="preserve"> Face=0x88</v>
      </c>
      <c r="D84" t="str">
        <f>'Paste_Edit Here'!D84</f>
        <v xml:space="preserve"> #54</v>
      </c>
      <c r="E84">
        <f>'Paste_Edit Here'!E84</f>
        <v>25</v>
      </c>
      <c r="F84">
        <f>'Paste_Edit Here'!F84</f>
        <v>31</v>
      </c>
      <c r="G84">
        <f>'Paste_Edit Here'!G84</f>
        <v>31</v>
      </c>
      <c r="H84">
        <f>'Paste_Edit Here'!H84</f>
        <v>44</v>
      </c>
      <c r="I84">
        <f>'Paste_Edit Here'!I84</f>
        <v>25</v>
      </c>
      <c r="J84">
        <f>'Paste_Edit Here'!J84</f>
        <v>50</v>
      </c>
      <c r="K84" t="str">
        <f>'Paste_Edit Here'!K84</f>
        <v>[38</v>
      </c>
      <c r="L84" t="str">
        <f>'Paste_Edit Here'!L84</f>
        <v xml:space="preserve"> 25 ]</v>
      </c>
    </row>
    <row r="85" spans="1:12" x14ac:dyDescent="0.25">
      <c r="A85" t="str">
        <f>'Paste_Edit Here'!A85</f>
        <v>LOLB</v>
      </c>
      <c r="B85" t="str">
        <f>'Paste_Edit Here'!B85</f>
        <v xml:space="preserve"> chip BANKS</v>
      </c>
      <c r="C85" t="str">
        <f>'Paste_Edit Here'!C85</f>
        <v xml:space="preserve"> Face=0x84</v>
      </c>
      <c r="D85" t="str">
        <f>'Paste_Edit Here'!D85</f>
        <v xml:space="preserve"> #51</v>
      </c>
      <c r="E85">
        <f>'Paste_Edit Here'!E85</f>
        <v>25</v>
      </c>
      <c r="F85">
        <f>'Paste_Edit Here'!F85</f>
        <v>31</v>
      </c>
      <c r="G85">
        <f>'Paste_Edit Here'!G85</f>
        <v>31</v>
      </c>
      <c r="H85">
        <f>'Paste_Edit Here'!H85</f>
        <v>44</v>
      </c>
      <c r="I85">
        <f>'Paste_Edit Here'!I85</f>
        <v>25</v>
      </c>
      <c r="J85">
        <f>'Paste_Edit Here'!J85</f>
        <v>38</v>
      </c>
      <c r="K85" t="str">
        <f>'Paste_Edit Here'!K85</f>
        <v>[43</v>
      </c>
      <c r="L85" t="str">
        <f>'Paste_Edit Here'!L85</f>
        <v xml:space="preserve"> 10 ]</v>
      </c>
    </row>
    <row r="86" spans="1:12" x14ac:dyDescent="0.25">
      <c r="A86" t="str">
        <f>'Paste_Edit Here'!A86</f>
        <v>RCB</v>
      </c>
      <c r="B86" t="str">
        <f>'Paste_Edit Here'!B86</f>
        <v xml:space="preserve"> eugene DANIEL</v>
      </c>
      <c r="C86" t="str">
        <f>'Paste_Edit Here'!C86</f>
        <v xml:space="preserve"> Face=0x99</v>
      </c>
      <c r="D86" t="str">
        <f>'Paste_Edit Here'!D86</f>
        <v xml:space="preserve"> #38</v>
      </c>
      <c r="E86">
        <f>'Paste_Edit Here'!E86</f>
        <v>25</v>
      </c>
      <c r="F86">
        <f>'Paste_Edit Here'!F86</f>
        <v>31</v>
      </c>
      <c r="G86">
        <f>'Paste_Edit Here'!G86</f>
        <v>38</v>
      </c>
      <c r="H86">
        <f>'Paste_Edit Here'!H86</f>
        <v>38</v>
      </c>
      <c r="I86">
        <f>'Paste_Edit Here'!I86</f>
        <v>31</v>
      </c>
      <c r="J86">
        <f>'Paste_Edit Here'!J86</f>
        <v>31</v>
      </c>
      <c r="K86" t="str">
        <f>'Paste_Edit Here'!K86</f>
        <v>[0</v>
      </c>
      <c r="L86" t="str">
        <f>'Paste_Edit Here'!L86</f>
        <v xml:space="preserve"> 18 ]</v>
      </c>
    </row>
    <row r="87" spans="1:12" x14ac:dyDescent="0.25">
      <c r="A87" t="str">
        <f>'Paste_Edit Here'!A87</f>
        <v>LCB</v>
      </c>
      <c r="B87" t="str">
        <f>'Paste_Edit Here'!B87</f>
        <v xml:space="preserve"> chris GOODE</v>
      </c>
      <c r="C87" t="str">
        <f>'Paste_Edit Here'!C87</f>
        <v xml:space="preserve"> Face=0x85</v>
      </c>
      <c r="D87" t="str">
        <f>'Paste_Edit Here'!D87</f>
        <v xml:space="preserve"> #37</v>
      </c>
      <c r="E87">
        <f>'Paste_Edit Here'!E87</f>
        <v>25</v>
      </c>
      <c r="F87">
        <f>'Paste_Edit Here'!F87</f>
        <v>31</v>
      </c>
      <c r="G87">
        <f>'Paste_Edit Here'!G87</f>
        <v>38</v>
      </c>
      <c r="H87">
        <f>'Paste_Edit Here'!H87</f>
        <v>38</v>
      </c>
      <c r="I87">
        <f>'Paste_Edit Here'!I87</f>
        <v>31</v>
      </c>
      <c r="J87">
        <f>'Paste_Edit Here'!J87</f>
        <v>31</v>
      </c>
      <c r="K87" t="str">
        <f>'Paste_Edit Here'!K87</f>
        <v>[0</v>
      </c>
      <c r="L87" t="str">
        <f>'Paste_Edit Here'!L87</f>
        <v xml:space="preserve"> 25 ]</v>
      </c>
    </row>
    <row r="88" spans="1:12" x14ac:dyDescent="0.25">
      <c r="A88" t="str">
        <f>'Paste_Edit Here'!A88</f>
        <v>FS</v>
      </c>
      <c r="B88" t="str">
        <f>'Paste_Edit Here'!B88</f>
        <v xml:space="preserve"> mike PRIOR</v>
      </c>
      <c r="C88" t="str">
        <f>'Paste_Edit Here'!C88</f>
        <v xml:space="preserve"> Face=0x32</v>
      </c>
      <c r="D88" t="str">
        <f>'Paste_Edit Here'!D88</f>
        <v xml:space="preserve"> #39</v>
      </c>
      <c r="E88">
        <f>'Paste_Edit Here'!E88</f>
        <v>25</v>
      </c>
      <c r="F88">
        <f>'Paste_Edit Here'!F88</f>
        <v>31</v>
      </c>
      <c r="G88">
        <f>'Paste_Edit Here'!G88</f>
        <v>38</v>
      </c>
      <c r="H88">
        <f>'Paste_Edit Here'!H88</f>
        <v>44</v>
      </c>
      <c r="I88">
        <f>'Paste_Edit Here'!I88</f>
        <v>44</v>
      </c>
      <c r="J88">
        <f>'Paste_Edit Here'!J88</f>
        <v>44</v>
      </c>
      <c r="K88" t="str">
        <f>'Paste_Edit Here'!K88</f>
        <v>[5</v>
      </c>
      <c r="L88" t="str">
        <f>'Paste_Edit Here'!L88</f>
        <v xml:space="preserve"> 64 ]</v>
      </c>
    </row>
    <row r="89" spans="1:12" x14ac:dyDescent="0.25">
      <c r="A89" t="str">
        <f>'Paste_Edit Here'!A89</f>
        <v>SS</v>
      </c>
      <c r="B89" t="str">
        <f>'Paste_Edit Here'!B89</f>
        <v xml:space="preserve"> keith TAYLOR</v>
      </c>
      <c r="C89" t="str">
        <f>'Paste_Edit Here'!C89</f>
        <v xml:space="preserve"> Face=0xa1</v>
      </c>
      <c r="D89" t="str">
        <f>'Paste_Edit Here'!D89</f>
        <v xml:space="preserve"> #27</v>
      </c>
      <c r="E89">
        <f>'Paste_Edit Here'!E89</f>
        <v>25</v>
      </c>
      <c r="F89">
        <f>'Paste_Edit Here'!F89</f>
        <v>31</v>
      </c>
      <c r="G89">
        <f>'Paste_Edit Here'!G89</f>
        <v>44</v>
      </c>
      <c r="H89">
        <f>'Paste_Edit Here'!H89</f>
        <v>38</v>
      </c>
      <c r="I89">
        <f>'Paste_Edit Here'!I89</f>
        <v>38</v>
      </c>
      <c r="J89">
        <f>'Paste_Edit Here'!J89</f>
        <v>44</v>
      </c>
      <c r="K89" t="str">
        <f>'Paste_Edit Here'!K89</f>
        <v>[5</v>
      </c>
      <c r="L89" t="str">
        <f>'Paste_Edit Here'!L89</f>
        <v xml:space="preserve"> 64 ]</v>
      </c>
    </row>
    <row r="90" spans="1:12" x14ac:dyDescent="0.25">
      <c r="A90" t="str">
        <f>'Paste_Edit Here'!A90</f>
        <v>K</v>
      </c>
      <c r="B90" t="str">
        <f>'Paste_Edit Here'!B90</f>
        <v xml:space="preserve"> dean BIASUCCI</v>
      </c>
      <c r="C90" t="str">
        <f>'Paste_Edit Here'!C90</f>
        <v xml:space="preserve"> Face=0x10</v>
      </c>
      <c r="D90" t="str">
        <f>'Paste_Edit Here'!D90</f>
        <v xml:space="preserve"> #4</v>
      </c>
      <c r="E90">
        <f>'Paste_Edit Here'!E90</f>
        <v>56</v>
      </c>
      <c r="F90">
        <f>'Paste_Edit Here'!F90</f>
        <v>81</v>
      </c>
      <c r="G90">
        <f>'Paste_Edit Here'!G90</f>
        <v>81</v>
      </c>
      <c r="H90">
        <f>'Paste_Edit Here'!H90</f>
        <v>31</v>
      </c>
      <c r="I90">
        <f>'Paste_Edit Here'!I90</f>
        <v>38</v>
      </c>
      <c r="J90">
        <f>'Paste_Edit Here'!J90</f>
        <v>38</v>
      </c>
      <c r="K90" t="str">
        <f>_xlfn.IFS('Paste_Edit Here'!I90=81,"[12]",'Paste_Edit Here'!I90=75,"[11]",'Paste_Edit Here'!I90=69,"[10]",'Paste_Edit Here'!I90=63,"[9]",'Paste_Edit Here'!I90=56,"[8]",'Paste_Edit Here'!I90=50,"[7]",'Paste_Edit Here'!I90=44,"[6]",'Paste_Edit Here'!I90=38,"[5]",'Paste_Edit Here'!I90=31,"[4]",'Paste_Edit Here'!I90=25,"[3]",'Paste_Edit Here'!I90=19,"[2]")</f>
        <v>[5]</v>
      </c>
    </row>
    <row r="91" spans="1:12" x14ac:dyDescent="0.25">
      <c r="A91" t="str">
        <f>'Paste_Edit Here'!A91</f>
        <v>P</v>
      </c>
      <c r="B91" t="str">
        <f>'Paste_Edit Here'!B91</f>
        <v xml:space="preserve"> rohn STARK</v>
      </c>
      <c r="C91" t="str">
        <f>'Paste_Edit Here'!C91</f>
        <v xml:space="preserve"> Face=0x40</v>
      </c>
      <c r="D91" t="str">
        <f>'Paste_Edit Here'!D91</f>
        <v xml:space="preserve"> #3</v>
      </c>
      <c r="E91">
        <f>'Paste_Edit Here'!E91</f>
        <v>25</v>
      </c>
      <c r="F91">
        <f>'Paste_Edit Here'!F91</f>
        <v>56</v>
      </c>
      <c r="G91">
        <f>'Paste_Edit Here'!G91</f>
        <v>44</v>
      </c>
      <c r="H91">
        <f>'Paste_Edit Here'!H91</f>
        <v>31</v>
      </c>
      <c r="I91">
        <f>'Paste_Edit Here'!I91</f>
        <v>75</v>
      </c>
      <c r="J91">
        <f>'Paste_Edit Here'!J91</f>
        <v>56</v>
      </c>
      <c r="K91" t="str">
        <f>_xlfn.IFS('Paste_Edit Here'!I91=81,"[12]",'Paste_Edit Here'!I91=75,"[11]",'Paste_Edit Here'!I91=69,"[10]",'Paste_Edit Here'!I91=63,"[9]",'Paste_Edit Here'!I91=56,"[8]",'Paste_Edit Here'!I91=50,"[7]",'Paste_Edit Here'!I91=44,"[6]",'Paste_Edit Here'!I91=38,"[5]",'Paste_Edit Here'!I91=31,"[4]",'Paste_Edit Here'!I91=25,"[3]",'Paste_Edit Here'!I91=19,"[2]")</f>
        <v>[11]</v>
      </c>
    </row>
    <row r="92" spans="1:12" x14ac:dyDescent="0.25">
      <c r="A92" t="str">
        <f>'Paste_Edit Here'!A92</f>
        <v>KR</v>
      </c>
      <c r="B92" t="str">
        <f>'Paste_Edit Here'!B92</f>
        <v xml:space="preserve"> WR3</v>
      </c>
    </row>
    <row r="93" spans="1:12" x14ac:dyDescent="0.25">
      <c r="A93" t="str">
        <f>'Paste_Edit Here'!A93</f>
        <v>PR</v>
      </c>
      <c r="B93" t="str">
        <f>'Paste_Edit Here'!B93</f>
        <v xml:space="preserve"> WR3</v>
      </c>
    </row>
    <row r="95" spans="1:12" x14ac:dyDescent="0.25">
      <c r="A95" t="str">
        <f>'Paste_Edit Here'!A95</f>
        <v>TEAM = dolphins SimData=0x7c2</v>
      </c>
      <c r="B95" t="str">
        <f>'Paste_Edit Here'!B95</f>
        <v xml:space="preserve"> OFFENSIVE_FORMATION = 2RB_2WR_1TE</v>
      </c>
    </row>
    <row r="96" spans="1:12" x14ac:dyDescent="0.25">
      <c r="A96" t="str">
        <f>'Paste_Edit Here'!A96</f>
        <v>PLAYBOOK R2135</v>
      </c>
      <c r="B96" t="str">
        <f>'Paste_Edit Here'!B96</f>
        <v xml:space="preserve"> P1371 </v>
      </c>
    </row>
    <row r="97" spans="1:15" x14ac:dyDescent="0.25">
      <c r="A97" t="str">
        <f>'Paste_Edit Here'!A97</f>
        <v>QB1</v>
      </c>
      <c r="B97" t="str">
        <f>'Paste_Edit Here'!B97</f>
        <v xml:space="preserve"> dan MARINO</v>
      </c>
      <c r="C97" t="str">
        <f>'Paste_Edit Here'!C97</f>
        <v xml:space="preserve"> Face=0x6</v>
      </c>
      <c r="D97" t="str">
        <f>'Paste_Edit Here'!D97</f>
        <v xml:space="preserve"> #13</v>
      </c>
      <c r="E97">
        <f>'Paste_Edit Here'!E97</f>
        <v>25</v>
      </c>
      <c r="F97">
        <f>'Paste_Edit Here'!F97</f>
        <v>69</v>
      </c>
      <c r="G97">
        <f>'Paste_Edit Here'!G97</f>
        <v>6</v>
      </c>
      <c r="H97">
        <f>'Paste_Edit Here'!H97</f>
        <v>13</v>
      </c>
      <c r="I97">
        <f>'Paste_Edit Here'!I97</f>
        <v>81</v>
      </c>
      <c r="J97">
        <f>'Paste_Edit Here'!J97</f>
        <v>69</v>
      </c>
      <c r="K97">
        <f>'Paste_Edit Here'!K97</f>
        <v>63</v>
      </c>
      <c r="L97">
        <f>'Paste_Edit Here'!L97</f>
        <v>69</v>
      </c>
      <c r="M97" t="str">
        <f>_xlfn.IFS('Paste_Edit Here'!G97=56,"[11",'Paste_Edit Here'!G97=50,"[8",'Paste_Edit Here'!G97=44,"[8",'Paste_Edit Here'!G97=38,"[6",'Paste_Edit Here'!G97=31,"[6",'Paste_Edit Here'!G97=25,"[4",'Paste_Edit Here'!G97=19,"[4",'Paste_Edit Here'!G97=13,"[2",'Paste_Edit Here'!G97=6,"[1")</f>
        <v>[1</v>
      </c>
      <c r="N97">
        <f>_xlfn.IFS(SUM('Paste_Edit Here'!I97:L97)&gt;290,12,SUM('Paste_Edit Here'!I97:L97)&gt;280,11,SUM('Paste_Edit Here'!I97:L97)&gt;250,10,SUM('Paste_Edit Here'!I97:L97)&gt;235,9,SUM('Paste_Edit Here'!I97:L97)&gt;225,8,SUM('Paste_Edit Here'!I97:L97)&gt;210,7,SUM('Paste_Edit Here'!I97:L97)&gt;180,6,SUM('Paste_Edit Here'!I97:L97)&gt;150,5,SUM('Paste_Edit Here'!I97:L97)&gt;125,4,SUM('Paste_Edit Here'!I97:L97)&gt;115,3,SUM('Paste_Edit Here'!I97:L97)&lt;116,2)</f>
        <v>11</v>
      </c>
      <c r="O97" t="str">
        <f>_xlfn.IFS('Paste_Edit Here'!G97=56,"0]",'Paste_Edit Here'!G97=50,"0]",'Paste_Edit Here'!G97=44,"0]",'Paste_Edit Here'!G97=38,"1]",'Paste_Edit Here'!G97=31,"1]",'Paste_Edit Here'!G97=25,"1]",'Paste_Edit Here'!G97=19,"2]",'Paste_Edit Here'!G97=13,"2]",'Paste_Edit Here'!G97=6,"3]")</f>
        <v>3]</v>
      </c>
    </row>
    <row r="98" spans="1:15" x14ac:dyDescent="0.25">
      <c r="A98" t="str">
        <f>'Paste_Edit Here'!A98</f>
        <v>QB2</v>
      </c>
      <c r="B98" t="str">
        <f>'Paste_Edit Here'!B98</f>
        <v xml:space="preserve"> scott MITCHELL</v>
      </c>
      <c r="C98" t="str">
        <f>'Paste_Edit Here'!C98</f>
        <v xml:space="preserve"> Face=0x40</v>
      </c>
      <c r="D98" t="str">
        <f>'Paste_Edit Here'!D98</f>
        <v xml:space="preserve"> #19</v>
      </c>
      <c r="E98">
        <f>'Paste_Edit Here'!E98</f>
        <v>25</v>
      </c>
      <c r="F98">
        <f>'Paste_Edit Here'!F98</f>
        <v>69</v>
      </c>
      <c r="G98">
        <f>'Paste_Edit Here'!G98</f>
        <v>13</v>
      </c>
      <c r="H98">
        <f>'Paste_Edit Here'!H98</f>
        <v>13</v>
      </c>
      <c r="I98">
        <f>'Paste_Edit Here'!I98</f>
        <v>44</v>
      </c>
      <c r="J98">
        <f>'Paste_Edit Here'!J98</f>
        <v>44</v>
      </c>
      <c r="K98">
        <f>'Paste_Edit Here'!K98</f>
        <v>25</v>
      </c>
      <c r="L98">
        <f>'Paste_Edit Here'!L98</f>
        <v>50</v>
      </c>
      <c r="M98" t="str">
        <f>_xlfn.IFS('Paste_Edit Here'!G98=56,"[11",'Paste_Edit Here'!G98=50,"[8",'Paste_Edit Here'!G98=44,"[8",'Paste_Edit Here'!G98=38,"[6",'Paste_Edit Here'!G98=31,"[6",'Paste_Edit Here'!G98=25,"[4",'Paste_Edit Here'!G98=19,"[4",'Paste_Edit Here'!G98=13,"[2",'Paste_Edit Here'!G98=6,"[1")</f>
        <v>[2</v>
      </c>
      <c r="N98">
        <f>_xlfn.IFS(SUM('Paste_Edit Here'!I98:L98)&gt;290,12,SUM('Paste_Edit Here'!I98:L98)&gt;280,11,SUM('Paste_Edit Here'!I98:L98)&gt;250,10,SUM('Paste_Edit Here'!I98:L98)&gt;235,9,SUM('Paste_Edit Here'!I98:L98)&gt;225,8,SUM('Paste_Edit Here'!I98:L98)&gt;210,7,SUM('Paste_Edit Here'!I98:L98)&gt;180,6,SUM('Paste_Edit Here'!I98:L98)&gt;150,5,SUM('Paste_Edit Here'!I98:L98)&gt;125,4,SUM('Paste_Edit Here'!I98:L98)&gt;115,3,SUM('Paste_Edit Here'!I98:L98)&lt;116,2)</f>
        <v>5</v>
      </c>
      <c r="O98" t="str">
        <f>_xlfn.IFS('Paste_Edit Here'!G98=56,"0]",'Paste_Edit Here'!G98=50,"0]",'Paste_Edit Here'!G98=44,"0]",'Paste_Edit Here'!G98=38,"1]",'Paste_Edit Here'!G98=31,"1]",'Paste_Edit Here'!G98=25,"1]",'Paste_Edit Here'!G98=19,"2]",'Paste_Edit Here'!G98=13,"2]",'Paste_Edit Here'!G98=6,"3]")</f>
        <v>2]</v>
      </c>
    </row>
    <row r="99" spans="1:15" x14ac:dyDescent="0.25">
      <c r="A99" t="str">
        <f>'Paste_Edit Here'!A99</f>
        <v>RB1</v>
      </c>
      <c r="B99" t="str">
        <f>'Paste_Edit Here'!B99</f>
        <v xml:space="preserve"> sammie SMITH</v>
      </c>
      <c r="C99" t="str">
        <f>'Paste_Edit Here'!C99</f>
        <v xml:space="preserve"> Face=0x8d</v>
      </c>
      <c r="D99" t="str">
        <f>'Paste_Edit Here'!D99</f>
        <v xml:space="preserve"> #33</v>
      </c>
      <c r="E99">
        <f>'Paste_Edit Here'!E99</f>
        <v>44</v>
      </c>
      <c r="F99">
        <f>'Paste_Edit Here'!F99</f>
        <v>69</v>
      </c>
      <c r="G99">
        <f>'Paste_Edit Here'!G99</f>
        <v>38</v>
      </c>
      <c r="H99">
        <f>'Paste_Edit Here'!H99</f>
        <v>63</v>
      </c>
      <c r="I99">
        <f>'Paste_Edit Here'!I99</f>
        <v>50</v>
      </c>
      <c r="J99">
        <f>'Paste_Edit Here'!J99</f>
        <v>25</v>
      </c>
      <c r="K99" t="str">
        <f>_xlfn.IFS('Paste_Edit Here'!G99=75,"[12",'Paste_Edit Here'!G99=69,"[12",'Paste_Edit Here'!G99=63,"[9",'Paste_Edit Here'!G99=56,"[7",'Paste_Edit Here'!G99=50,"[6",'Paste_Edit Here'!G99=44,"[4",'Paste_Edit Here'!G99=38,"[4",'Paste_Edit Here'!G99=31,"[4",'Paste_Edit Here'!G99=25,"[4")</f>
        <v>[4</v>
      </c>
      <c r="L99">
        <f>_xlfn.IFS('Paste_Edit Here'!J99=69,9,'Paste_Edit Here'!J99=63,7,'Paste_Edit Here'!J99=56,6,'Paste_Edit Here'!J99=50,5,'Paste_Edit Here'!J99=44,4,'Paste_Edit Here'!J99=38,4,'Paste_Edit Here'!J99=31,3,'Paste_Edit Here'!J99=25,2,'Paste_Edit Here'!J99=19,1)</f>
        <v>2</v>
      </c>
      <c r="M99">
        <f>_xlfn.IFS('Paste_Edit Here'!G99=75,9,'Paste_Edit Here'!G99=69,8,'Paste_Edit Here'!G99=63,7,'Paste_Edit Here'!G99=56,7,'Paste_Edit Here'!G99=50,6,'Paste_Edit Here'!G99=44,6,'Paste_Edit Here'!G99=38,5,'Paste_Edit Here'!G99=31,5,'Paste_Edit Here'!G99=25,5)</f>
        <v>5</v>
      </c>
      <c r="N99" t="str">
        <f>_xlfn.IFS('Paste_Edit Here'!J99=69,"12]",'Paste_Edit Here'!J99=63,"11]",'Paste_Edit Here'!J99=56,"6]",'Paste_Edit Here'!J99=50,"6]",'Paste_Edit Here'!J99=44,"4]",'Paste_Edit Here'!J99=38,"2]",'Paste_Edit Here'!J99=31,"2]",'Paste_Edit Here'!J99=25,"1]",'Paste_Edit Here'!J99=19,"0]")</f>
        <v>1]</v>
      </c>
    </row>
    <row r="100" spans="1:15" x14ac:dyDescent="0.25">
      <c r="A100" t="str">
        <f>'Paste_Edit Here'!A100</f>
        <v>RB2</v>
      </c>
      <c r="B100" t="str">
        <f>'Paste_Edit Here'!B100</f>
        <v xml:space="preserve"> tony PAIGE</v>
      </c>
      <c r="C100" t="str">
        <f>'Paste_Edit Here'!C100</f>
        <v xml:space="preserve"> Face=0xb4</v>
      </c>
      <c r="D100" t="str">
        <f>'Paste_Edit Here'!D100</f>
        <v xml:space="preserve"> #49</v>
      </c>
      <c r="E100">
        <f>'Paste_Edit Here'!E100</f>
        <v>44</v>
      </c>
      <c r="F100">
        <f>'Paste_Edit Here'!F100</f>
        <v>69</v>
      </c>
      <c r="G100">
        <f>'Paste_Edit Here'!G100</f>
        <v>31</v>
      </c>
      <c r="H100">
        <f>'Paste_Edit Here'!H100</f>
        <v>88</v>
      </c>
      <c r="I100">
        <f>'Paste_Edit Here'!I100</f>
        <v>50</v>
      </c>
      <c r="J100">
        <f>'Paste_Edit Here'!J100</f>
        <v>44</v>
      </c>
      <c r="K100" t="str">
        <f>_xlfn.IFS('Paste_Edit Here'!G100=75,"[12",'Paste_Edit Here'!G100=69,"[12",'Paste_Edit Here'!G100=63,"[9",'Paste_Edit Here'!G100=56,"[7",'Paste_Edit Here'!G100=50,"[6",'Paste_Edit Here'!G100=44,"[4",'Paste_Edit Here'!G100=38,"[4",'Paste_Edit Here'!G100=31,"[4",'Paste_Edit Here'!G100=25,"[4")</f>
        <v>[4</v>
      </c>
      <c r="L100">
        <f>_xlfn.IFS('Paste_Edit Here'!J100=69,9,'Paste_Edit Here'!J100=63,7,'Paste_Edit Here'!J100=56,6,'Paste_Edit Here'!J100=50,5,'Paste_Edit Here'!J100=44,4,'Paste_Edit Here'!J100=38,4,'Paste_Edit Here'!J100=31,3,'Paste_Edit Here'!J100=25,2,'Paste_Edit Here'!J100=19,1)</f>
        <v>4</v>
      </c>
      <c r="M100">
        <f>_xlfn.IFS('Paste_Edit Here'!G100=75,9,'Paste_Edit Here'!G100=69,8,'Paste_Edit Here'!G100=63,7,'Paste_Edit Here'!G100=56,7,'Paste_Edit Here'!G100=50,6,'Paste_Edit Here'!G100=44,6,'Paste_Edit Here'!G100=38,5,'Paste_Edit Here'!G100=31,5,'Paste_Edit Here'!G100=25,5)</f>
        <v>5</v>
      </c>
      <c r="N100" t="str">
        <f>_xlfn.IFS('Paste_Edit Here'!J100=69,"12]",'Paste_Edit Here'!J100=63,"11]",'Paste_Edit Here'!J100=56,"6]",'Paste_Edit Here'!J100=50,"6]",'Paste_Edit Here'!J100=44,"4]",'Paste_Edit Here'!J100=38,"2]",'Paste_Edit Here'!J100=31,"2]",'Paste_Edit Here'!J100=25,"1]",'Paste_Edit Here'!J100=19,"0]")</f>
        <v>4]</v>
      </c>
    </row>
    <row r="101" spans="1:15" x14ac:dyDescent="0.25">
      <c r="A101" t="str">
        <f>'Paste_Edit Here'!A101</f>
        <v>RB3</v>
      </c>
      <c r="B101" t="str">
        <f>'Paste_Edit Here'!B101</f>
        <v xml:space="preserve"> marc LOGAN</v>
      </c>
      <c r="C101" t="str">
        <f>'Paste_Edit Here'!C101</f>
        <v xml:space="preserve"> Face=0x85</v>
      </c>
      <c r="D101" t="str">
        <f>'Paste_Edit Here'!D101</f>
        <v xml:space="preserve"> #20</v>
      </c>
      <c r="E101">
        <f>'Paste_Edit Here'!E101</f>
        <v>44</v>
      </c>
      <c r="F101">
        <f>'Paste_Edit Here'!F101</f>
        <v>69</v>
      </c>
      <c r="G101">
        <f>'Paste_Edit Here'!G101</f>
        <v>38</v>
      </c>
      <c r="H101">
        <f>'Paste_Edit Here'!H101</f>
        <v>44</v>
      </c>
      <c r="I101">
        <f>'Paste_Edit Here'!I101</f>
        <v>50</v>
      </c>
      <c r="J101">
        <f>'Paste_Edit Here'!J101</f>
        <v>25</v>
      </c>
      <c r="K101" t="str">
        <f>_xlfn.IFS('Paste_Edit Here'!G101=75,"[12",'Paste_Edit Here'!G101=69,"[12",'Paste_Edit Here'!G101=63,"[9",'Paste_Edit Here'!G101=56,"[7",'Paste_Edit Here'!G101=50,"[6",'Paste_Edit Here'!G101=44,"[4",'Paste_Edit Here'!G101=38,"[4",'Paste_Edit Here'!G101=31,"[4",'Paste_Edit Here'!G101=25,"[4")</f>
        <v>[4</v>
      </c>
      <c r="L101">
        <f>_xlfn.IFS('Paste_Edit Here'!J101=69,9,'Paste_Edit Here'!J101=63,7,'Paste_Edit Here'!J101=56,6,'Paste_Edit Here'!J101=50,5,'Paste_Edit Here'!J101=44,4,'Paste_Edit Here'!J101=38,4,'Paste_Edit Here'!J101=31,3,'Paste_Edit Here'!J101=25,2,'Paste_Edit Here'!J101=19,1)</f>
        <v>2</v>
      </c>
      <c r="M101">
        <f>_xlfn.IFS('Paste_Edit Here'!G101=75,9,'Paste_Edit Here'!G101=69,8,'Paste_Edit Here'!G101=63,7,'Paste_Edit Here'!G101=56,7,'Paste_Edit Here'!G101=50,6,'Paste_Edit Here'!G101=44,6,'Paste_Edit Here'!G101=38,5,'Paste_Edit Here'!G101=31,5,'Paste_Edit Here'!G101=25,5)</f>
        <v>5</v>
      </c>
      <c r="N101" t="str">
        <f>_xlfn.IFS('Paste_Edit Here'!J101=69,"12]",'Paste_Edit Here'!J101=63,"11]",'Paste_Edit Here'!J101=56,"6]",'Paste_Edit Here'!J101=50,"6]",'Paste_Edit Here'!J101=44,"4]",'Paste_Edit Here'!J101=38,"2]",'Paste_Edit Here'!J101=31,"2]",'Paste_Edit Here'!J101=25,"1]",'Paste_Edit Here'!J101=19,"0]")</f>
        <v>1]</v>
      </c>
    </row>
    <row r="102" spans="1:15" x14ac:dyDescent="0.25">
      <c r="A102" t="str">
        <f>'Paste_Edit Here'!A102</f>
        <v>RB4</v>
      </c>
      <c r="B102" t="str">
        <f>'Paste_Edit Here'!B102</f>
        <v xml:space="preserve"> troy STRADFORD</v>
      </c>
      <c r="C102" t="str">
        <f>'Paste_Edit Here'!C102</f>
        <v xml:space="preserve"> Face=0x8e</v>
      </c>
      <c r="D102" t="str">
        <f>'Paste_Edit Here'!D102</f>
        <v xml:space="preserve"> #23</v>
      </c>
      <c r="E102">
        <f>'Paste_Edit Here'!E102</f>
        <v>38</v>
      </c>
      <c r="F102">
        <f>'Paste_Edit Here'!F102</f>
        <v>69</v>
      </c>
      <c r="G102">
        <f>'Paste_Edit Here'!G102</f>
        <v>38</v>
      </c>
      <c r="H102">
        <f>'Paste_Edit Here'!H102</f>
        <v>25</v>
      </c>
      <c r="I102">
        <f>'Paste_Edit Here'!I102</f>
        <v>50</v>
      </c>
      <c r="J102">
        <f>'Paste_Edit Here'!J102</f>
        <v>38</v>
      </c>
      <c r="K102" t="str">
        <f>_xlfn.IFS('Paste_Edit Here'!G102=75,"[12",'Paste_Edit Here'!G102=69,"[12",'Paste_Edit Here'!G102=63,"[9",'Paste_Edit Here'!G102=56,"[7",'Paste_Edit Here'!G102=50,"[6",'Paste_Edit Here'!G102=44,"[4",'Paste_Edit Here'!G102=38,"[4",'Paste_Edit Here'!G102=31,"[4",'Paste_Edit Here'!G102=25,"[4")</f>
        <v>[4</v>
      </c>
      <c r="L102">
        <f>_xlfn.IFS('Paste_Edit Here'!J102=69,9,'Paste_Edit Here'!J102=63,7,'Paste_Edit Here'!J102=56,6,'Paste_Edit Here'!J102=50,5,'Paste_Edit Here'!J102=44,4,'Paste_Edit Here'!J102=38,4,'Paste_Edit Here'!J102=31,3,'Paste_Edit Here'!J102=25,2,'Paste_Edit Here'!J102=19,1)</f>
        <v>4</v>
      </c>
      <c r="M102">
        <f>_xlfn.IFS('Paste_Edit Here'!G102=75,9,'Paste_Edit Here'!G102=69,8,'Paste_Edit Here'!G102=63,7,'Paste_Edit Here'!G102=56,7,'Paste_Edit Here'!G102=50,6,'Paste_Edit Here'!G102=44,6,'Paste_Edit Here'!G102=38,5,'Paste_Edit Here'!G102=31,5,'Paste_Edit Here'!G102=25,5)</f>
        <v>5</v>
      </c>
      <c r="N102" t="str">
        <f>_xlfn.IFS('Paste_Edit Here'!J102=69,"12]",'Paste_Edit Here'!J102=63,"11]",'Paste_Edit Here'!J102=56,"6]",'Paste_Edit Here'!J102=50,"6]",'Paste_Edit Here'!J102=44,"4]",'Paste_Edit Here'!J102=38,"2]",'Paste_Edit Here'!J102=31,"2]",'Paste_Edit Here'!J102=25,"1]",'Paste_Edit Here'!J102=19,"0]")</f>
        <v>2]</v>
      </c>
    </row>
    <row r="103" spans="1:15" x14ac:dyDescent="0.25">
      <c r="A103" t="str">
        <f>'Paste_Edit Here'!A103</f>
        <v>WR1</v>
      </c>
      <c r="B103" t="str">
        <f>'Paste_Edit Here'!B103</f>
        <v xml:space="preserve"> mark CLAYTON</v>
      </c>
      <c r="C103" t="str">
        <f>'Paste_Edit Here'!C103</f>
        <v xml:space="preserve"> Face=0xd0</v>
      </c>
      <c r="D103" t="str">
        <f>'Paste_Edit Here'!D103</f>
        <v xml:space="preserve"> #83</v>
      </c>
      <c r="E103">
        <f>'Paste_Edit Here'!E103</f>
        <v>31</v>
      </c>
      <c r="F103">
        <f>'Paste_Edit Here'!F103</f>
        <v>69</v>
      </c>
      <c r="G103">
        <f>'Paste_Edit Here'!G103</f>
        <v>44</v>
      </c>
      <c r="H103">
        <f>'Paste_Edit Here'!H103</f>
        <v>13</v>
      </c>
      <c r="I103">
        <f>'Paste_Edit Here'!I103</f>
        <v>50</v>
      </c>
      <c r="J103">
        <f>'Paste_Edit Here'!J103</f>
        <v>69</v>
      </c>
      <c r="K103" t="str">
        <f>'Paste_Edit Here'!K103</f>
        <v>[1</v>
      </c>
      <c r="L103">
        <f>_xlfn.IFS('Paste_Edit Here'!J103=81,11,'Paste_Edit Here'!J103=75,8,'Paste_Edit Here'!J103=69,7,'Paste_Edit Here'!J103=63,6,'Paste_Edit Here'!J103=56,6,'Paste_Edit Here'!J103=50,5,'Paste_Edit Here'!J103=44,4)</f>
        <v>7</v>
      </c>
      <c r="M103">
        <f>_xlfn.IFS('Paste_Edit Here'!G103=69,13,'Paste_Edit Here'!G103=63,12,'Paste_Edit Here'!G103=56,11,'Paste_Edit Here'!G103=50,10,'Paste_Edit Here'!G103=44,9,'Paste_Edit Here'!G103=38,8,'Paste_Edit Here'!G103=31,8,'Paste_Edit Here'!G103=25,8,'Paste_Edit Here'!G103=19,7)</f>
        <v>9</v>
      </c>
      <c r="N103" t="str">
        <f>_xlfn.IFS('Paste_Edit Here'!J103=81,"12]",'Paste_Edit Here'!J103=75,"9]",'Paste_Edit Here'!J103=69,"9]",'Paste_Edit Here'!J103=63,"8]",'Paste_Edit Here'!J103=56,"7]",'Paste_Edit Here'!J103=50,"4]",'Paste_Edit Here'!J103=44,"2]")</f>
        <v>9]</v>
      </c>
    </row>
    <row r="104" spans="1:15" x14ac:dyDescent="0.25">
      <c r="A104" t="str">
        <f>'Paste_Edit Here'!A104</f>
        <v>WR2</v>
      </c>
      <c r="B104" t="str">
        <f>'Paste_Edit Here'!B104</f>
        <v xml:space="preserve"> mark DUPER</v>
      </c>
      <c r="C104" t="str">
        <f>'Paste_Edit Here'!C104</f>
        <v xml:space="preserve"> Face=0x84</v>
      </c>
      <c r="D104" t="str">
        <f>'Paste_Edit Here'!D104</f>
        <v xml:space="preserve"> #85</v>
      </c>
      <c r="E104">
        <f>'Paste_Edit Here'!E104</f>
        <v>38</v>
      </c>
      <c r="F104">
        <f>'Paste_Edit Here'!F104</f>
        <v>69</v>
      </c>
      <c r="G104">
        <f>'Paste_Edit Here'!G104</f>
        <v>50</v>
      </c>
      <c r="H104">
        <f>'Paste_Edit Here'!H104</f>
        <v>13</v>
      </c>
      <c r="I104">
        <f>'Paste_Edit Here'!I104</f>
        <v>50</v>
      </c>
      <c r="J104">
        <f>'Paste_Edit Here'!J104</f>
        <v>63</v>
      </c>
      <c r="K104" t="str">
        <f>'Paste_Edit Here'!K104</f>
        <v>[1</v>
      </c>
      <c r="L104">
        <f>_xlfn.IFS('Paste_Edit Here'!J104=81,11,'Paste_Edit Here'!J104=75,8,'Paste_Edit Here'!J104=69,7,'Paste_Edit Here'!J104=63,6,'Paste_Edit Here'!J104=56,6,'Paste_Edit Here'!J104=50,5,'Paste_Edit Here'!J104=44,4)</f>
        <v>6</v>
      </c>
      <c r="M104">
        <f>_xlfn.IFS('Paste_Edit Here'!G104=69,13,'Paste_Edit Here'!G104=63,12,'Paste_Edit Here'!G104=56,11,'Paste_Edit Here'!G104=50,10,'Paste_Edit Here'!G104=44,9,'Paste_Edit Here'!G104=38,8,'Paste_Edit Here'!G104=31,8,'Paste_Edit Here'!G104=25,8,'Paste_Edit Here'!G104=19,7)</f>
        <v>10</v>
      </c>
      <c r="N104" t="str">
        <f>_xlfn.IFS('Paste_Edit Here'!J104=81,"12]",'Paste_Edit Here'!J104=75,"9]",'Paste_Edit Here'!J104=69,"9]",'Paste_Edit Here'!J104=63,"8]",'Paste_Edit Here'!J104=56,"7]",'Paste_Edit Here'!J104=50,"4]",'Paste_Edit Here'!J104=44,"2]")</f>
        <v>8]</v>
      </c>
    </row>
    <row r="105" spans="1:15" x14ac:dyDescent="0.25">
      <c r="A105" t="str">
        <f>'Paste_Edit Here'!A105</f>
        <v>WR3</v>
      </c>
      <c r="B105" t="str">
        <f>'Paste_Edit Here'!B105</f>
        <v xml:space="preserve"> fred BANKS</v>
      </c>
      <c r="C105" t="str">
        <f>'Paste_Edit Here'!C105</f>
        <v xml:space="preserve"> Face=0xb3</v>
      </c>
      <c r="D105" t="str">
        <f>'Paste_Edit Here'!D105</f>
        <v xml:space="preserve"> #86</v>
      </c>
      <c r="E105">
        <f>'Paste_Edit Here'!E105</f>
        <v>25</v>
      </c>
      <c r="F105">
        <f>'Paste_Edit Here'!F105</f>
        <v>69</v>
      </c>
      <c r="G105">
        <f>'Paste_Edit Here'!G105</f>
        <v>19</v>
      </c>
      <c r="H105">
        <f>'Paste_Edit Here'!H105</f>
        <v>13</v>
      </c>
      <c r="I105">
        <f>'Paste_Edit Here'!I105</f>
        <v>50</v>
      </c>
      <c r="J105">
        <f>'Paste_Edit Here'!J105</f>
        <v>44</v>
      </c>
      <c r="K105" t="str">
        <f>'Paste_Edit Here'!K105</f>
        <v>[1</v>
      </c>
      <c r="L105">
        <f>_xlfn.IFS('Paste_Edit Here'!J105=81,11,'Paste_Edit Here'!J105=75,8,'Paste_Edit Here'!J105=69,7,'Paste_Edit Here'!J105=63,6,'Paste_Edit Here'!J105=56,6,'Paste_Edit Here'!J105=50,5,'Paste_Edit Here'!J105=44,4)</f>
        <v>4</v>
      </c>
      <c r="M105">
        <f>_xlfn.IFS('Paste_Edit Here'!G105=69,13,'Paste_Edit Here'!G105=63,12,'Paste_Edit Here'!G105=56,11,'Paste_Edit Here'!G105=50,10,'Paste_Edit Here'!G105=44,9,'Paste_Edit Here'!G105=38,8,'Paste_Edit Here'!G105=31,8,'Paste_Edit Here'!G105=25,8,'Paste_Edit Here'!G105=19,7)</f>
        <v>7</v>
      </c>
      <c r="N105" t="str">
        <f>_xlfn.IFS('Paste_Edit Here'!J105=81,"12]",'Paste_Edit Here'!J105=75,"9]",'Paste_Edit Here'!J105=69,"9]",'Paste_Edit Here'!J105=63,"8]",'Paste_Edit Here'!J105=56,"7]",'Paste_Edit Here'!J105=50,"4]",'Paste_Edit Here'!J105=44,"2]")</f>
        <v>2]</v>
      </c>
    </row>
    <row r="106" spans="1:15" x14ac:dyDescent="0.25">
      <c r="A106" t="str">
        <f>'Paste_Edit Here'!A106</f>
        <v>WR4</v>
      </c>
      <c r="B106" t="str">
        <f>'Paste_Edit Here'!B106</f>
        <v xml:space="preserve"> tony MARTIN</v>
      </c>
      <c r="C106" t="str">
        <f>'Paste_Edit Here'!C106</f>
        <v xml:space="preserve"> Face=0xa2</v>
      </c>
      <c r="D106" t="str">
        <f>'Paste_Edit Here'!D106</f>
        <v xml:space="preserve"> #89</v>
      </c>
      <c r="E106">
        <f>'Paste_Edit Here'!E106</f>
        <v>25</v>
      </c>
      <c r="F106">
        <f>'Paste_Edit Here'!F106</f>
        <v>69</v>
      </c>
      <c r="G106">
        <f>'Paste_Edit Here'!G106</f>
        <v>25</v>
      </c>
      <c r="H106">
        <f>'Paste_Edit Here'!H106</f>
        <v>13</v>
      </c>
      <c r="I106">
        <f>'Paste_Edit Here'!I106</f>
        <v>50</v>
      </c>
      <c r="J106">
        <f>'Paste_Edit Here'!J106</f>
        <v>50</v>
      </c>
      <c r="K106" t="str">
        <f>'Paste_Edit Here'!K106</f>
        <v>[1</v>
      </c>
      <c r="L106">
        <f>_xlfn.IFS('Paste_Edit Here'!J106=81,11,'Paste_Edit Here'!J106=75,8,'Paste_Edit Here'!J106=69,7,'Paste_Edit Here'!J106=63,6,'Paste_Edit Here'!J106=56,6,'Paste_Edit Here'!J106=50,5,'Paste_Edit Here'!J106=44,4)</f>
        <v>5</v>
      </c>
      <c r="M106">
        <f>_xlfn.IFS('Paste_Edit Here'!G106=69,13,'Paste_Edit Here'!G106=63,12,'Paste_Edit Here'!G106=56,11,'Paste_Edit Here'!G106=50,10,'Paste_Edit Here'!G106=44,9,'Paste_Edit Here'!G106=38,8,'Paste_Edit Here'!G106=31,8,'Paste_Edit Here'!G106=25,8,'Paste_Edit Here'!G106=19,7)</f>
        <v>8</v>
      </c>
      <c r="N106" t="str">
        <f>_xlfn.IFS('Paste_Edit Here'!J106=81,"12]",'Paste_Edit Here'!J106=75,"9]",'Paste_Edit Here'!J106=69,"9]",'Paste_Edit Here'!J106=63,"8]",'Paste_Edit Here'!J106=56,"7]",'Paste_Edit Here'!J106=50,"4]",'Paste_Edit Here'!J106=44,"2]")</f>
        <v>4]</v>
      </c>
    </row>
    <row r="107" spans="1:15" x14ac:dyDescent="0.25">
      <c r="A107" t="str">
        <f>'Paste_Edit Here'!A107</f>
        <v>TE1</v>
      </c>
      <c r="B107" t="str">
        <f>'Paste_Edit Here'!B107</f>
        <v xml:space="preserve"> ferrell EDMUNDS</v>
      </c>
      <c r="C107" t="str">
        <f>'Paste_Edit Here'!C107</f>
        <v xml:space="preserve"> Face=0xc0</v>
      </c>
      <c r="D107" t="str">
        <f>'Paste_Edit Here'!D107</f>
        <v xml:space="preserve"> #80</v>
      </c>
      <c r="E107">
        <f>'Paste_Edit Here'!E107</f>
        <v>25</v>
      </c>
      <c r="F107">
        <f>'Paste_Edit Here'!F107</f>
        <v>69</v>
      </c>
      <c r="G107">
        <f>'Paste_Edit Here'!G107</f>
        <v>38</v>
      </c>
      <c r="H107">
        <f>'Paste_Edit Here'!H107</f>
        <v>56</v>
      </c>
      <c r="I107">
        <f>'Paste_Edit Here'!I107</f>
        <v>50</v>
      </c>
      <c r="J107">
        <f>'Paste_Edit Here'!J107</f>
        <v>50</v>
      </c>
      <c r="K107" t="str">
        <f>'Paste_Edit Here'!K107</f>
        <v>[1</v>
      </c>
      <c r="L107">
        <f>_xlfn.IFS('Paste_Edit Here'!J107=69,8,'Paste_Edit Here'!J107=63,7,'Paste_Edit Here'!J107=56,6,'Paste_Edit Here'!J107=50,5,'Paste_Edit Here'!J107=44,4,'Paste_Edit Here'!J107=38,3,'Paste_Edit Here'!J107=31,3,'Paste_Edit Here'!J107=25,2)</f>
        <v>5</v>
      </c>
      <c r="M107">
        <f>_xlfn.IFS('Paste_Edit Here'!G107=50,9,'Paste_Edit Here'!G107=44,8,'Paste_Edit Here'!G107=38,8,'Paste_Edit Here'!G107=31,7,'Paste_Edit Here'!G107=25,7,'Paste_Edit Here'!G107=19,6)</f>
        <v>8</v>
      </c>
      <c r="N107" t="str">
        <f>_xlfn.IFS('Paste_Edit Here'!J107=69,"7]",'Paste_Edit Here'!J107=63,"7]",'Paste_Edit Here'!J107=56,"6]",'Paste_Edit Here'!J107=50,"4]",'Paste_Edit Here'!J107=44,"4]",'Paste_Edit Here'!J107=38,"2]",'Paste_Edit Here'!J107=31,"1]",'Paste_Edit Here'!J107=25,"1]")</f>
        <v>4]</v>
      </c>
    </row>
    <row r="108" spans="1:15" x14ac:dyDescent="0.25">
      <c r="A108" t="str">
        <f>'Paste_Edit Here'!A108</f>
        <v>TE2</v>
      </c>
      <c r="B108" t="str">
        <f>'Paste_Edit Here'!B108</f>
        <v xml:space="preserve"> jim JENSEN</v>
      </c>
      <c r="C108" t="str">
        <f>'Paste_Edit Here'!C108</f>
        <v xml:space="preserve"> Face=0x5</v>
      </c>
      <c r="D108" t="str">
        <f>'Paste_Edit Here'!D108</f>
        <v xml:space="preserve"> #11</v>
      </c>
      <c r="E108">
        <f>'Paste_Edit Here'!E108</f>
        <v>25</v>
      </c>
      <c r="F108">
        <f>'Paste_Edit Here'!F108</f>
        <v>69</v>
      </c>
      <c r="G108">
        <f>'Paste_Edit Here'!G108</f>
        <v>31</v>
      </c>
      <c r="H108">
        <f>'Paste_Edit Here'!H108</f>
        <v>44</v>
      </c>
      <c r="I108">
        <f>'Paste_Edit Here'!I108</f>
        <v>50</v>
      </c>
      <c r="J108">
        <f>'Paste_Edit Here'!J108</f>
        <v>69</v>
      </c>
      <c r="K108" t="str">
        <f>'Paste_Edit Here'!K108</f>
        <v>[6</v>
      </c>
      <c r="L108">
        <f>_xlfn.IFS('Paste_Edit Here'!J108=69,8,'Paste_Edit Here'!J108=63,7,'Paste_Edit Here'!J108=56,6,'Paste_Edit Here'!J108=50,5,'Paste_Edit Here'!J108=44,4,'Paste_Edit Here'!J108=38,3,'Paste_Edit Here'!J108=31,3,'Paste_Edit Here'!J108=25,2)</f>
        <v>8</v>
      </c>
      <c r="M108">
        <f>_xlfn.IFS('Paste_Edit Here'!G108=50,9,'Paste_Edit Here'!G108=44,8,'Paste_Edit Here'!G108=38,8,'Paste_Edit Here'!G108=31,7,'Paste_Edit Here'!G108=25,7,'Paste_Edit Here'!G108=19,6)</f>
        <v>7</v>
      </c>
      <c r="N108" t="str">
        <f>_xlfn.IFS('Paste_Edit Here'!J108=69,"7]",'Paste_Edit Here'!J108=63,"7]",'Paste_Edit Here'!J108=56,"6]",'Paste_Edit Here'!J108=50,"4]",'Paste_Edit Here'!J108=44,"4]",'Paste_Edit Here'!J108=38,"2]",'Paste_Edit Here'!J108=31,"1]",'Paste_Edit Here'!J108=25,"1]")</f>
        <v>7]</v>
      </c>
    </row>
    <row r="109" spans="1:15" x14ac:dyDescent="0.25">
      <c r="A109" t="str">
        <f>'Paste_Edit Here'!A109</f>
        <v>C</v>
      </c>
      <c r="B109" t="str">
        <f>'Paste_Edit Here'!B109</f>
        <v xml:space="preserve"> jeff UHLENHAKE</v>
      </c>
      <c r="C109" t="str">
        <f>'Paste_Edit Here'!C109</f>
        <v xml:space="preserve"> Face=0x2a</v>
      </c>
      <c r="D109" t="str">
        <f>'Paste_Edit Here'!D109</f>
        <v xml:space="preserve"> #63</v>
      </c>
      <c r="E109">
        <f>'Paste_Edit Here'!E109</f>
        <v>25</v>
      </c>
      <c r="F109">
        <f>'Paste_Edit Here'!F109</f>
        <v>69</v>
      </c>
      <c r="G109">
        <f>'Paste_Edit Here'!G109</f>
        <v>31</v>
      </c>
      <c r="H109">
        <f>'Paste_Edit Here'!H109</f>
        <v>69</v>
      </c>
    </row>
    <row r="110" spans="1:15" x14ac:dyDescent="0.25">
      <c r="A110" t="str">
        <f>'Paste_Edit Here'!A110</f>
        <v>LG</v>
      </c>
      <c r="B110" t="str">
        <f>'Paste_Edit Here'!B110</f>
        <v xml:space="preserve"> keith SIMS</v>
      </c>
      <c r="C110" t="str">
        <f>'Paste_Edit Here'!C110</f>
        <v xml:space="preserve"> Face=0xbf</v>
      </c>
      <c r="D110" t="str">
        <f>'Paste_Edit Here'!D110</f>
        <v xml:space="preserve"> #69</v>
      </c>
      <c r="E110">
        <f>'Paste_Edit Here'!E110</f>
        <v>25</v>
      </c>
      <c r="F110">
        <f>'Paste_Edit Here'!F110</f>
        <v>69</v>
      </c>
      <c r="G110">
        <f>'Paste_Edit Here'!G110</f>
        <v>25</v>
      </c>
      <c r="H110">
        <f>'Paste_Edit Here'!H110</f>
        <v>69</v>
      </c>
    </row>
    <row r="111" spans="1:15" x14ac:dyDescent="0.25">
      <c r="A111" t="str">
        <f>'Paste_Edit Here'!A111</f>
        <v>RG</v>
      </c>
      <c r="B111" t="str">
        <f>'Paste_Edit Here'!B111</f>
        <v xml:space="preserve"> harry GALBREATH</v>
      </c>
      <c r="C111" t="str">
        <f>'Paste_Edit Here'!C111</f>
        <v xml:space="preserve"> Face=0x93</v>
      </c>
      <c r="D111" t="str">
        <f>'Paste_Edit Here'!D111</f>
        <v xml:space="preserve"> #62</v>
      </c>
      <c r="E111">
        <f>'Paste_Edit Here'!E111</f>
        <v>25</v>
      </c>
      <c r="F111">
        <f>'Paste_Edit Here'!F111</f>
        <v>69</v>
      </c>
      <c r="G111">
        <f>'Paste_Edit Here'!G111</f>
        <v>38</v>
      </c>
      <c r="H111">
        <f>'Paste_Edit Here'!H111</f>
        <v>63</v>
      </c>
    </row>
    <row r="112" spans="1:15" x14ac:dyDescent="0.25">
      <c r="A112" t="str">
        <f>'Paste_Edit Here'!A112</f>
        <v>LT</v>
      </c>
      <c r="B112" t="str">
        <f>'Paste_Edit Here'!B112</f>
        <v xml:space="preserve"> richmond WEBB</v>
      </c>
      <c r="C112" t="str">
        <f>'Paste_Edit Here'!C112</f>
        <v xml:space="preserve"> Face=0x9c</v>
      </c>
      <c r="D112" t="str">
        <f>'Paste_Edit Here'!D112</f>
        <v xml:space="preserve"> #78</v>
      </c>
      <c r="E112">
        <f>'Paste_Edit Here'!E112</f>
        <v>25</v>
      </c>
      <c r="F112">
        <f>'Paste_Edit Here'!F112</f>
        <v>69</v>
      </c>
      <c r="G112">
        <f>'Paste_Edit Here'!G112</f>
        <v>38</v>
      </c>
      <c r="H112">
        <f>'Paste_Edit Here'!H112</f>
        <v>75</v>
      </c>
    </row>
    <row r="113" spans="1:12" x14ac:dyDescent="0.25">
      <c r="A113" t="str">
        <f>'Paste_Edit Here'!A113</f>
        <v>RT</v>
      </c>
      <c r="B113" t="str">
        <f>'Paste_Edit Here'!B113</f>
        <v xml:space="preserve"> mark DENNIS</v>
      </c>
      <c r="C113" t="str">
        <f>'Paste_Edit Here'!C113</f>
        <v xml:space="preserve"> Face=0x1e</v>
      </c>
      <c r="D113" t="str">
        <f>'Paste_Edit Here'!D113</f>
        <v xml:space="preserve"> #74</v>
      </c>
      <c r="E113">
        <f>'Paste_Edit Here'!E113</f>
        <v>25</v>
      </c>
      <c r="F113">
        <f>'Paste_Edit Here'!F113</f>
        <v>69</v>
      </c>
      <c r="G113">
        <f>'Paste_Edit Here'!G113</f>
        <v>25</v>
      </c>
      <c r="H113">
        <f>'Paste_Edit Here'!H113</f>
        <v>56</v>
      </c>
    </row>
    <row r="114" spans="1:12" x14ac:dyDescent="0.25">
      <c r="A114" t="str">
        <f>'Paste_Edit Here'!A114</f>
        <v>RE</v>
      </c>
      <c r="B114" t="str">
        <f>'Paste_Edit Here'!B114</f>
        <v xml:space="preserve"> jeff CROSS</v>
      </c>
      <c r="C114" t="str">
        <f>'Paste_Edit Here'!C114</f>
        <v xml:space="preserve"> Face=0x82</v>
      </c>
      <c r="D114" t="str">
        <f>'Paste_Edit Here'!D114</f>
        <v xml:space="preserve"> #91</v>
      </c>
      <c r="E114">
        <f>'Paste_Edit Here'!E114</f>
        <v>38</v>
      </c>
      <c r="F114">
        <f>'Paste_Edit Here'!F114</f>
        <v>50</v>
      </c>
      <c r="G114">
        <f>'Paste_Edit Here'!G114</f>
        <v>56</v>
      </c>
      <c r="H114">
        <f>'Paste_Edit Here'!H114</f>
        <v>50</v>
      </c>
      <c r="I114">
        <f>'Paste_Edit Here'!I114</f>
        <v>19</v>
      </c>
      <c r="J114">
        <f>'Paste_Edit Here'!J114</f>
        <v>69</v>
      </c>
      <c r="K114" t="str">
        <f>'Paste_Edit Here'!K114</f>
        <v>[86</v>
      </c>
      <c r="L114" t="str">
        <f>'Paste_Edit Here'!L114</f>
        <v xml:space="preserve"> 5 ]</v>
      </c>
    </row>
    <row r="115" spans="1:12" x14ac:dyDescent="0.25">
      <c r="A115" t="str">
        <f>'Paste_Edit Here'!A115</f>
        <v>NT</v>
      </c>
      <c r="B115" t="str">
        <f>'Paste_Edit Here'!B115</f>
        <v xml:space="preserve"> shawn LEE</v>
      </c>
      <c r="C115" t="str">
        <f>'Paste_Edit Here'!C115</f>
        <v xml:space="preserve"> Face=0xc2</v>
      </c>
      <c r="D115" t="str">
        <f>'Paste_Edit Here'!D115</f>
        <v xml:space="preserve"> #98</v>
      </c>
      <c r="E115">
        <f>'Paste_Edit Here'!E115</f>
        <v>25</v>
      </c>
      <c r="F115">
        <f>'Paste_Edit Here'!F115</f>
        <v>31</v>
      </c>
      <c r="G115">
        <f>'Paste_Edit Here'!G115</f>
        <v>31</v>
      </c>
      <c r="H115">
        <f>'Paste_Edit Here'!H115</f>
        <v>56</v>
      </c>
      <c r="I115">
        <f>'Paste_Edit Here'!I115</f>
        <v>19</v>
      </c>
      <c r="J115">
        <f>'Paste_Edit Here'!J115</f>
        <v>19</v>
      </c>
      <c r="K115" t="str">
        <f>'Paste_Edit Here'!K115</f>
        <v>[8</v>
      </c>
      <c r="L115" t="str">
        <f>'Paste_Edit Here'!L115</f>
        <v xml:space="preserve"> 0 ]</v>
      </c>
    </row>
    <row r="116" spans="1:12" x14ac:dyDescent="0.25">
      <c r="A116" t="str">
        <f>'Paste_Edit Here'!A116</f>
        <v>LE</v>
      </c>
      <c r="B116" t="str">
        <f>'Paste_Edit Here'!B116</f>
        <v xml:space="preserve"> karl WILSON</v>
      </c>
      <c r="C116" t="str">
        <f>'Paste_Edit Here'!C116</f>
        <v xml:space="preserve"> Face=0xc6</v>
      </c>
      <c r="D116" t="str">
        <f>'Paste_Edit Here'!D116</f>
        <v xml:space="preserve"> #77</v>
      </c>
      <c r="E116">
        <f>'Paste_Edit Here'!E116</f>
        <v>25</v>
      </c>
      <c r="F116">
        <f>'Paste_Edit Here'!F116</f>
        <v>31</v>
      </c>
      <c r="G116">
        <f>'Paste_Edit Here'!G116</f>
        <v>38</v>
      </c>
      <c r="H116">
        <f>'Paste_Edit Here'!H116</f>
        <v>50</v>
      </c>
      <c r="I116">
        <f>'Paste_Edit Here'!I116</f>
        <v>19</v>
      </c>
      <c r="J116">
        <f>'Paste_Edit Here'!J116</f>
        <v>50</v>
      </c>
      <c r="K116" t="str">
        <f>'Paste_Edit Here'!K116</f>
        <v>[38</v>
      </c>
      <c r="L116" t="str">
        <f>'Paste_Edit Here'!L116</f>
        <v xml:space="preserve"> 0 ]</v>
      </c>
    </row>
    <row r="117" spans="1:12" x14ac:dyDescent="0.25">
      <c r="A117" t="str">
        <f>'Paste_Edit Here'!A117</f>
        <v>ROLB</v>
      </c>
      <c r="B117" t="str">
        <f>'Paste_Edit Here'!B117</f>
        <v xml:space="preserve"> hugh GREEN</v>
      </c>
      <c r="C117" t="str">
        <f>'Paste_Edit Here'!C117</f>
        <v xml:space="preserve"> Face=0xb2</v>
      </c>
      <c r="D117" t="str">
        <f>'Paste_Edit Here'!D117</f>
        <v xml:space="preserve"> #55</v>
      </c>
      <c r="E117">
        <f>'Paste_Edit Here'!E117</f>
        <v>25</v>
      </c>
      <c r="F117">
        <f>'Paste_Edit Here'!F117</f>
        <v>31</v>
      </c>
      <c r="G117">
        <f>'Paste_Edit Here'!G117</f>
        <v>38</v>
      </c>
      <c r="H117">
        <f>'Paste_Edit Here'!H117</f>
        <v>44</v>
      </c>
      <c r="I117">
        <f>'Paste_Edit Here'!I117</f>
        <v>25</v>
      </c>
      <c r="J117">
        <f>'Paste_Edit Here'!J117</f>
        <v>50</v>
      </c>
      <c r="K117" t="str">
        <f>'Paste_Edit Here'!K117</f>
        <v>[16</v>
      </c>
      <c r="L117" t="str">
        <f>'Paste_Edit Here'!L117</f>
        <v xml:space="preserve"> 5 ]</v>
      </c>
    </row>
    <row r="118" spans="1:12" x14ac:dyDescent="0.25">
      <c r="A118" t="str">
        <f>'Paste_Edit Here'!A118</f>
        <v>RILB</v>
      </c>
      <c r="B118" t="str">
        <f>'Paste_Edit Here'!B118</f>
        <v xml:space="preserve"> cliff ODOM</v>
      </c>
      <c r="C118" t="str">
        <f>'Paste_Edit Here'!C118</f>
        <v xml:space="preserve"> Face=0xb1</v>
      </c>
      <c r="D118" t="str">
        <f>'Paste_Edit Here'!D118</f>
        <v xml:space="preserve"> #93</v>
      </c>
      <c r="E118">
        <f>'Paste_Edit Here'!E118</f>
        <v>25</v>
      </c>
      <c r="F118">
        <f>'Paste_Edit Here'!F118</f>
        <v>31</v>
      </c>
      <c r="G118">
        <f>'Paste_Edit Here'!G118</f>
        <v>38</v>
      </c>
      <c r="H118">
        <f>'Paste_Edit Here'!H118</f>
        <v>44</v>
      </c>
      <c r="I118">
        <f>'Paste_Edit Here'!I118</f>
        <v>25</v>
      </c>
      <c r="J118">
        <f>'Paste_Edit Here'!J118</f>
        <v>44</v>
      </c>
      <c r="K118" t="str">
        <f>'Paste_Edit Here'!K118</f>
        <v>[8</v>
      </c>
      <c r="L118" t="str">
        <f>'Paste_Edit Here'!L118</f>
        <v xml:space="preserve"> 5 ]</v>
      </c>
    </row>
    <row r="119" spans="1:12" x14ac:dyDescent="0.25">
      <c r="A119" t="str">
        <f>'Paste_Edit Here'!A119</f>
        <v>LILB</v>
      </c>
      <c r="B119" t="str">
        <f>'Paste_Edit Here'!B119</f>
        <v xml:space="preserve"> john OFFERDAHL</v>
      </c>
      <c r="C119" t="str">
        <f>'Paste_Edit Here'!C119</f>
        <v xml:space="preserve"> Face=0x32</v>
      </c>
      <c r="D119" t="str">
        <f>'Paste_Edit Here'!D119</f>
        <v xml:space="preserve"> #56</v>
      </c>
      <c r="E119">
        <f>'Paste_Edit Here'!E119</f>
        <v>38</v>
      </c>
      <c r="F119">
        <f>'Paste_Edit Here'!F119</f>
        <v>50</v>
      </c>
      <c r="G119">
        <f>'Paste_Edit Here'!G119</f>
        <v>56</v>
      </c>
      <c r="H119">
        <f>'Paste_Edit Here'!H119</f>
        <v>44</v>
      </c>
      <c r="I119">
        <f>'Paste_Edit Here'!I119</f>
        <v>31</v>
      </c>
      <c r="J119">
        <f>'Paste_Edit Here'!J119</f>
        <v>50</v>
      </c>
      <c r="K119" t="str">
        <f>'Paste_Edit Here'!K119</f>
        <v>[8</v>
      </c>
      <c r="L119" t="str">
        <f>'Paste_Edit Here'!L119</f>
        <v xml:space="preserve"> 6 ]</v>
      </c>
    </row>
    <row r="120" spans="1:12" x14ac:dyDescent="0.25">
      <c r="A120" t="str">
        <f>'Paste_Edit Here'!A120</f>
        <v>LOLB</v>
      </c>
      <c r="B120" t="str">
        <f>'Paste_Edit Here'!B120</f>
        <v xml:space="preserve"> david GRIGGS</v>
      </c>
      <c r="C120" t="str">
        <f>'Paste_Edit Here'!C120</f>
        <v xml:space="preserve"> Face=0xa3</v>
      </c>
      <c r="D120" t="str">
        <f>'Paste_Edit Here'!D120</f>
        <v xml:space="preserve"> #92</v>
      </c>
      <c r="E120">
        <f>'Paste_Edit Here'!E120</f>
        <v>25</v>
      </c>
      <c r="F120">
        <f>'Paste_Edit Here'!F120</f>
        <v>38</v>
      </c>
      <c r="G120">
        <f>'Paste_Edit Here'!G120</f>
        <v>44</v>
      </c>
      <c r="H120">
        <f>'Paste_Edit Here'!H120</f>
        <v>44</v>
      </c>
      <c r="I120">
        <f>'Paste_Edit Here'!I120</f>
        <v>25</v>
      </c>
      <c r="J120">
        <f>'Paste_Edit Here'!J120</f>
        <v>50</v>
      </c>
      <c r="K120" t="str">
        <f>'Paste_Edit Here'!K120</f>
        <v>[49</v>
      </c>
      <c r="L120" t="str">
        <f>'Paste_Edit Here'!L120</f>
        <v xml:space="preserve"> 5 ]</v>
      </c>
    </row>
    <row r="121" spans="1:12" x14ac:dyDescent="0.25">
      <c r="A121" t="str">
        <f>'Paste_Edit Here'!A121</f>
        <v>RCB</v>
      </c>
      <c r="B121" t="str">
        <f>'Paste_Edit Here'!B121</f>
        <v xml:space="preserve"> j.b. BROWN</v>
      </c>
      <c r="C121" t="str">
        <f>'Paste_Edit Here'!C121</f>
        <v xml:space="preserve"> Face=0xa4</v>
      </c>
      <c r="D121" t="str">
        <f>'Paste_Edit Here'!D121</f>
        <v xml:space="preserve"> #37</v>
      </c>
      <c r="E121">
        <f>'Paste_Edit Here'!E121</f>
        <v>25</v>
      </c>
      <c r="F121">
        <f>'Paste_Edit Here'!F121</f>
        <v>31</v>
      </c>
      <c r="G121">
        <f>'Paste_Edit Here'!G121</f>
        <v>44</v>
      </c>
      <c r="H121">
        <f>'Paste_Edit Here'!H121</f>
        <v>50</v>
      </c>
      <c r="I121">
        <f>'Paste_Edit Here'!I121</f>
        <v>44</v>
      </c>
      <c r="J121">
        <f>'Paste_Edit Here'!J121</f>
        <v>50</v>
      </c>
      <c r="K121" t="str">
        <f>'Paste_Edit Here'!K121</f>
        <v>[8</v>
      </c>
      <c r="L121" t="str">
        <f>'Paste_Edit Here'!L121</f>
        <v xml:space="preserve"> 13 ]</v>
      </c>
    </row>
    <row r="122" spans="1:12" x14ac:dyDescent="0.25">
      <c r="A122" t="str">
        <f>'Paste_Edit Here'!A122</f>
        <v>LCB</v>
      </c>
      <c r="B122" t="str">
        <f>'Paste_Edit Here'!B122</f>
        <v xml:space="preserve"> tim MCKYER</v>
      </c>
      <c r="C122" t="str">
        <f>'Paste_Edit Here'!C122</f>
        <v xml:space="preserve"> Face=0x88</v>
      </c>
      <c r="D122" t="str">
        <f>'Paste_Edit Here'!D122</f>
        <v xml:space="preserve"> #22</v>
      </c>
      <c r="E122">
        <f>'Paste_Edit Here'!E122</f>
        <v>31</v>
      </c>
      <c r="F122">
        <f>'Paste_Edit Here'!F122</f>
        <v>38</v>
      </c>
      <c r="G122">
        <f>'Paste_Edit Here'!G122</f>
        <v>50</v>
      </c>
      <c r="H122">
        <f>'Paste_Edit Here'!H122</f>
        <v>44</v>
      </c>
      <c r="I122">
        <f>'Paste_Edit Here'!I122</f>
        <v>50</v>
      </c>
      <c r="J122">
        <f>'Paste_Edit Here'!J122</f>
        <v>50</v>
      </c>
      <c r="K122" t="str">
        <f>'Paste_Edit Here'!K122</f>
        <v>[8</v>
      </c>
      <c r="L122" t="str">
        <f>'Paste_Edit Here'!L122</f>
        <v xml:space="preserve"> 64 ]</v>
      </c>
    </row>
    <row r="123" spans="1:12" x14ac:dyDescent="0.25">
      <c r="A123" t="str">
        <f>'Paste_Edit Here'!A123</f>
        <v>FS</v>
      </c>
      <c r="B123" t="str">
        <f>'Paste_Edit Here'!B123</f>
        <v xml:space="preserve"> louis OLIVER</v>
      </c>
      <c r="C123" t="str">
        <f>'Paste_Edit Here'!C123</f>
        <v xml:space="preserve"> Face=0x92</v>
      </c>
      <c r="D123" t="str">
        <f>'Paste_Edit Here'!D123</f>
        <v xml:space="preserve"> #25</v>
      </c>
      <c r="E123">
        <f>'Paste_Edit Here'!E123</f>
        <v>38</v>
      </c>
      <c r="F123">
        <f>'Paste_Edit Here'!F123</f>
        <v>44</v>
      </c>
      <c r="G123">
        <f>'Paste_Edit Here'!G123</f>
        <v>56</v>
      </c>
      <c r="H123">
        <f>'Paste_Edit Here'!H123</f>
        <v>56</v>
      </c>
      <c r="I123">
        <f>'Paste_Edit Here'!I123</f>
        <v>56</v>
      </c>
      <c r="J123">
        <f>'Paste_Edit Here'!J123</f>
        <v>56</v>
      </c>
      <c r="K123" t="str">
        <f>'Paste_Edit Here'!K123</f>
        <v>[8</v>
      </c>
      <c r="L123" t="str">
        <f>'Paste_Edit Here'!L123</f>
        <v xml:space="preserve"> 76 ]</v>
      </c>
    </row>
    <row r="124" spans="1:12" x14ac:dyDescent="0.25">
      <c r="A124" t="str">
        <f>'Paste_Edit Here'!A124</f>
        <v>SS</v>
      </c>
      <c r="B124" t="str">
        <f>'Paste_Edit Here'!B124</f>
        <v xml:space="preserve"> jarvis WILLIAMS</v>
      </c>
      <c r="C124" t="str">
        <f>'Paste_Edit Here'!C124</f>
        <v xml:space="preserve"> Face=0x96</v>
      </c>
      <c r="D124" t="str">
        <f>'Paste_Edit Here'!D124</f>
        <v xml:space="preserve"> #26</v>
      </c>
      <c r="E124">
        <f>'Paste_Edit Here'!E124</f>
        <v>38</v>
      </c>
      <c r="F124">
        <f>'Paste_Edit Here'!F124</f>
        <v>44</v>
      </c>
      <c r="G124">
        <f>'Paste_Edit Here'!G124</f>
        <v>56</v>
      </c>
      <c r="H124">
        <f>'Paste_Edit Here'!H124</f>
        <v>56</v>
      </c>
      <c r="I124">
        <f>'Paste_Edit Here'!I124</f>
        <v>56</v>
      </c>
      <c r="J124">
        <f>'Paste_Edit Here'!J124</f>
        <v>56</v>
      </c>
      <c r="K124" t="str">
        <f>'Paste_Edit Here'!K124</f>
        <v>[16</v>
      </c>
      <c r="L124" t="str">
        <f>'Paste_Edit Here'!L124</f>
        <v xml:space="preserve"> 76 ]</v>
      </c>
    </row>
    <row r="125" spans="1:12" x14ac:dyDescent="0.25">
      <c r="A125" t="str">
        <f>'Paste_Edit Here'!A125</f>
        <v>K</v>
      </c>
      <c r="B125" t="str">
        <f>'Paste_Edit Here'!B125</f>
        <v xml:space="preserve"> pete STOYANOVICH</v>
      </c>
      <c r="C125" t="str">
        <f>'Paste_Edit Here'!C125</f>
        <v xml:space="preserve"> Face=0x18</v>
      </c>
      <c r="D125" t="str">
        <f>'Paste_Edit Here'!D125</f>
        <v xml:space="preserve"> #10</v>
      </c>
      <c r="E125">
        <f>'Paste_Edit Here'!E125</f>
        <v>56</v>
      </c>
      <c r="F125">
        <f>'Paste_Edit Here'!F125</f>
        <v>81</v>
      </c>
      <c r="G125">
        <f>'Paste_Edit Here'!G125</f>
        <v>81</v>
      </c>
      <c r="H125">
        <f>'Paste_Edit Here'!H125</f>
        <v>31</v>
      </c>
      <c r="I125">
        <f>'Paste_Edit Here'!I125</f>
        <v>69</v>
      </c>
      <c r="J125">
        <f>'Paste_Edit Here'!J125</f>
        <v>75</v>
      </c>
      <c r="K125" t="str">
        <f>_xlfn.IFS('Paste_Edit Here'!I125=81,"[12]",'Paste_Edit Here'!I125=75,"[11]",'Paste_Edit Here'!I125=69,"[10]",'Paste_Edit Here'!I125=63,"[9]",'Paste_Edit Here'!I125=56,"[8]",'Paste_Edit Here'!I125=50,"[7]",'Paste_Edit Here'!I125=44,"[6]",'Paste_Edit Here'!I125=38,"[5]",'Paste_Edit Here'!I125=31,"[4]",'Paste_Edit Here'!I125=25,"[3]",'Paste_Edit Here'!I125=19,"[2]")</f>
        <v>[10]</v>
      </c>
    </row>
    <row r="126" spans="1:12" x14ac:dyDescent="0.25">
      <c r="A126" t="str">
        <f>'Paste_Edit Here'!A126</f>
        <v>P</v>
      </c>
      <c r="B126" t="str">
        <f>'Paste_Edit Here'!B126</f>
        <v xml:space="preserve"> reggie ROBY</v>
      </c>
      <c r="C126" t="str">
        <f>'Paste_Edit Here'!C126</f>
        <v xml:space="preserve"> Face=0xb6</v>
      </c>
      <c r="D126" t="str">
        <f>'Paste_Edit Here'!D126</f>
        <v xml:space="preserve"> #4</v>
      </c>
      <c r="E126">
        <f>'Paste_Edit Here'!E126</f>
        <v>25</v>
      </c>
      <c r="F126">
        <f>'Paste_Edit Here'!F126</f>
        <v>56</v>
      </c>
      <c r="G126">
        <f>'Paste_Edit Here'!G126</f>
        <v>44</v>
      </c>
      <c r="H126">
        <f>'Paste_Edit Here'!H126</f>
        <v>31</v>
      </c>
      <c r="I126">
        <f>'Paste_Edit Here'!I126</f>
        <v>75</v>
      </c>
      <c r="J126">
        <f>'Paste_Edit Here'!J126</f>
        <v>38</v>
      </c>
      <c r="K126" t="str">
        <f>_xlfn.IFS('Paste_Edit Here'!I126=81,"[12]",'Paste_Edit Here'!I126=75,"[11]",'Paste_Edit Here'!I126=69,"[10]",'Paste_Edit Here'!I126=63,"[9]",'Paste_Edit Here'!I126=56,"[8]",'Paste_Edit Here'!I126=50,"[7]",'Paste_Edit Here'!I126=44,"[6]",'Paste_Edit Here'!I126=38,"[5]",'Paste_Edit Here'!I126=31,"[4]",'Paste_Edit Here'!I126=25,"[3]",'Paste_Edit Here'!I126=19,"[2]")</f>
        <v>[11]</v>
      </c>
    </row>
    <row r="127" spans="1:12" x14ac:dyDescent="0.25">
      <c r="A127" t="str">
        <f>'Paste_Edit Here'!A127</f>
        <v>KR</v>
      </c>
      <c r="B127" t="str">
        <f>'Paste_Edit Here'!B127</f>
        <v xml:space="preserve"> RB3</v>
      </c>
    </row>
    <row r="128" spans="1:12" x14ac:dyDescent="0.25">
      <c r="A128" t="str">
        <f>'Paste_Edit Here'!A128</f>
        <v>PR</v>
      </c>
      <c r="B128" t="str">
        <f>'Paste_Edit Here'!B128</f>
        <v xml:space="preserve"> WR4</v>
      </c>
    </row>
    <row r="130" spans="1:15" x14ac:dyDescent="0.25">
      <c r="A130" t="str">
        <f>'Paste_Edit Here'!A130</f>
        <v>TEAM = patriots SimData=0x032</v>
      </c>
      <c r="B130" t="str">
        <f>'Paste_Edit Here'!B130</f>
        <v xml:space="preserve"> OFFENSIVE_FORMATION = 2RB_2WR_1TE</v>
      </c>
    </row>
    <row r="131" spans="1:15" x14ac:dyDescent="0.25">
      <c r="A131" t="str">
        <f>'Paste_Edit Here'!A131</f>
        <v>PLAYBOOK R8766</v>
      </c>
      <c r="B131" t="str">
        <f>'Paste_Edit Here'!B131</f>
        <v xml:space="preserve"> P7673 </v>
      </c>
    </row>
    <row r="132" spans="1:15" x14ac:dyDescent="0.25">
      <c r="A132" t="str">
        <f>'Paste_Edit Here'!A132</f>
        <v>QB1</v>
      </c>
      <c r="B132" t="str">
        <f>'Paste_Edit Here'!B132</f>
        <v xml:space="preserve"> steve GROGAN</v>
      </c>
      <c r="C132" t="str">
        <f>'Paste_Edit Here'!C132</f>
        <v xml:space="preserve"> Face=0x7</v>
      </c>
      <c r="D132" t="str">
        <f>'Paste_Edit Here'!D132</f>
        <v xml:space="preserve"> #14</v>
      </c>
      <c r="E132">
        <f>'Paste_Edit Here'!E132</f>
        <v>25</v>
      </c>
      <c r="F132">
        <f>'Paste_Edit Here'!F132</f>
        <v>69</v>
      </c>
      <c r="G132">
        <f>'Paste_Edit Here'!G132</f>
        <v>6</v>
      </c>
      <c r="H132">
        <f>'Paste_Edit Here'!H132</f>
        <v>13</v>
      </c>
      <c r="I132">
        <f>'Paste_Edit Here'!I132</f>
        <v>19</v>
      </c>
      <c r="J132">
        <f>'Paste_Edit Here'!J132</f>
        <v>25</v>
      </c>
      <c r="K132">
        <f>'Paste_Edit Here'!K132</f>
        <v>31</v>
      </c>
      <c r="L132">
        <f>'Paste_Edit Here'!L132</f>
        <v>44</v>
      </c>
      <c r="M132" t="str">
        <f>_xlfn.IFS('Paste_Edit Here'!G132=56,"[11",'Paste_Edit Here'!G132=50,"[8",'Paste_Edit Here'!G132=44,"[8",'Paste_Edit Here'!G132=38,"[6",'Paste_Edit Here'!G132=31,"[6",'Paste_Edit Here'!G132=25,"[4",'Paste_Edit Here'!G132=19,"[4",'Paste_Edit Here'!G132=13,"[2",'Paste_Edit Here'!G132=6,"[1")</f>
        <v>[1</v>
      </c>
      <c r="N132">
        <f>_xlfn.IFS(SUM('Paste_Edit Here'!I132:L132)&gt;290,12,SUM('Paste_Edit Here'!I132:L132)&gt;280,11,SUM('Paste_Edit Here'!I132:L132)&gt;250,10,SUM('Paste_Edit Here'!I132:L132)&gt;235,9,SUM('Paste_Edit Here'!I132:L132)&gt;225,8,SUM('Paste_Edit Here'!I132:L132)&gt;210,7,SUM('Paste_Edit Here'!I132:L132)&gt;180,6,SUM('Paste_Edit Here'!I132:L132)&gt;150,5,SUM('Paste_Edit Here'!I132:L132)&gt;125,4,SUM('Paste_Edit Here'!I132:L132)&gt;115,3,SUM('Paste_Edit Here'!I132:L132)&lt;116,2)</f>
        <v>3</v>
      </c>
      <c r="O132" t="str">
        <f>_xlfn.IFS('Paste_Edit Here'!G132=56,"0]",'Paste_Edit Here'!G132=50,"0]",'Paste_Edit Here'!G132=44,"0]",'Paste_Edit Here'!G132=38,"1]",'Paste_Edit Here'!G132=31,"1]",'Paste_Edit Here'!G132=25,"1]",'Paste_Edit Here'!G132=19,"2]",'Paste_Edit Here'!G132=13,"2]",'Paste_Edit Here'!G132=6,"3]")</f>
        <v>3]</v>
      </c>
    </row>
    <row r="133" spans="1:15" x14ac:dyDescent="0.25">
      <c r="A133" t="str">
        <f>'Paste_Edit Here'!A133</f>
        <v>QB2</v>
      </c>
      <c r="B133" t="str">
        <f>'Paste_Edit Here'!B133</f>
        <v xml:space="preserve"> marc WILSON</v>
      </c>
      <c r="C133" t="str">
        <f>'Paste_Edit Here'!C133</f>
        <v xml:space="preserve"> Face=0x33</v>
      </c>
      <c r="D133" t="str">
        <f>'Paste_Edit Here'!D133</f>
        <v xml:space="preserve"> #15</v>
      </c>
      <c r="E133">
        <f>'Paste_Edit Here'!E133</f>
        <v>25</v>
      </c>
      <c r="F133">
        <f>'Paste_Edit Here'!F133</f>
        <v>69</v>
      </c>
      <c r="G133">
        <f>'Paste_Edit Here'!G133</f>
        <v>13</v>
      </c>
      <c r="H133">
        <f>'Paste_Edit Here'!H133</f>
        <v>13</v>
      </c>
      <c r="I133">
        <f>'Paste_Edit Here'!I133</f>
        <v>38</v>
      </c>
      <c r="J133">
        <f>'Paste_Edit Here'!J133</f>
        <v>44</v>
      </c>
      <c r="K133">
        <f>'Paste_Edit Here'!K133</f>
        <v>25</v>
      </c>
      <c r="L133">
        <f>'Paste_Edit Here'!L133</f>
        <v>38</v>
      </c>
      <c r="M133" t="str">
        <f>_xlfn.IFS('Paste_Edit Here'!G133=56,"[11",'Paste_Edit Here'!G133=50,"[8",'Paste_Edit Here'!G133=44,"[8",'Paste_Edit Here'!G133=38,"[6",'Paste_Edit Here'!G133=31,"[6",'Paste_Edit Here'!G133=25,"[4",'Paste_Edit Here'!G133=19,"[4",'Paste_Edit Here'!G133=13,"[2",'Paste_Edit Here'!G133=6,"[1")</f>
        <v>[2</v>
      </c>
      <c r="N133">
        <f>_xlfn.IFS(SUM('Paste_Edit Here'!I133:L133)&gt;290,12,SUM('Paste_Edit Here'!I133:L133)&gt;280,11,SUM('Paste_Edit Here'!I133:L133)&gt;250,10,SUM('Paste_Edit Here'!I133:L133)&gt;235,9,SUM('Paste_Edit Here'!I133:L133)&gt;225,8,SUM('Paste_Edit Here'!I133:L133)&gt;210,7,SUM('Paste_Edit Here'!I133:L133)&gt;180,6,SUM('Paste_Edit Here'!I133:L133)&gt;150,5,SUM('Paste_Edit Here'!I133:L133)&gt;125,4,SUM('Paste_Edit Here'!I133:L133)&gt;115,3,SUM('Paste_Edit Here'!I133:L133)&lt;116,2)</f>
        <v>4</v>
      </c>
      <c r="O133" t="str">
        <f>_xlfn.IFS('Paste_Edit Here'!G133=56,"0]",'Paste_Edit Here'!G133=50,"0]",'Paste_Edit Here'!G133=44,"0]",'Paste_Edit Here'!G133=38,"1]",'Paste_Edit Here'!G133=31,"1]",'Paste_Edit Here'!G133=25,"1]",'Paste_Edit Here'!G133=19,"2]",'Paste_Edit Here'!G133=13,"2]",'Paste_Edit Here'!G133=6,"3]")</f>
        <v>2]</v>
      </c>
    </row>
    <row r="134" spans="1:15" x14ac:dyDescent="0.25">
      <c r="A134" t="str">
        <f>'Paste_Edit Here'!A134</f>
        <v>RB1</v>
      </c>
      <c r="B134" t="str">
        <f>'Paste_Edit Here'!B134</f>
        <v xml:space="preserve"> marvin ALLEN</v>
      </c>
      <c r="C134" t="str">
        <f>'Paste_Edit Here'!C134</f>
        <v xml:space="preserve"> Face=0x92</v>
      </c>
      <c r="D134" t="str">
        <f>'Paste_Edit Here'!D134</f>
        <v xml:space="preserve"> #39</v>
      </c>
      <c r="E134">
        <f>'Paste_Edit Here'!E134</f>
        <v>44</v>
      </c>
      <c r="F134">
        <f>'Paste_Edit Here'!F134</f>
        <v>69</v>
      </c>
      <c r="G134">
        <f>'Paste_Edit Here'!G134</f>
        <v>25</v>
      </c>
      <c r="H134">
        <f>'Paste_Edit Here'!H134</f>
        <v>38</v>
      </c>
      <c r="I134">
        <f>'Paste_Edit Here'!I134</f>
        <v>50</v>
      </c>
      <c r="J134">
        <f>'Paste_Edit Here'!J134</f>
        <v>25</v>
      </c>
      <c r="K134" t="str">
        <f>_xlfn.IFS('Paste_Edit Here'!G134=75,"[12",'Paste_Edit Here'!G134=69,"[12",'Paste_Edit Here'!G134=63,"[9",'Paste_Edit Here'!G134=56,"[7",'Paste_Edit Here'!G134=50,"[6",'Paste_Edit Here'!G134=44,"[4",'Paste_Edit Here'!G134=38,"[4",'Paste_Edit Here'!G134=31,"[4",'Paste_Edit Here'!G134=25,"[4")</f>
        <v>[4</v>
      </c>
      <c r="L134">
        <f>_xlfn.IFS('Paste_Edit Here'!J134=69,9,'Paste_Edit Here'!J134=63,7,'Paste_Edit Here'!J134=56,6,'Paste_Edit Here'!J134=50,5,'Paste_Edit Here'!J134=44,4,'Paste_Edit Here'!J134=38,4,'Paste_Edit Here'!J134=31,3,'Paste_Edit Here'!J134=25,2,'Paste_Edit Here'!J134=19,1)</f>
        <v>2</v>
      </c>
      <c r="M134">
        <f>_xlfn.IFS('Paste_Edit Here'!G134=75,9,'Paste_Edit Here'!G134=69,8,'Paste_Edit Here'!G134=63,7,'Paste_Edit Here'!G134=56,7,'Paste_Edit Here'!G134=50,6,'Paste_Edit Here'!G134=44,6,'Paste_Edit Here'!G134=38,5,'Paste_Edit Here'!G134=31,5,'Paste_Edit Here'!G134=25,5)</f>
        <v>5</v>
      </c>
      <c r="N134" t="str">
        <f>_xlfn.IFS('Paste_Edit Here'!J134=69,"12]",'Paste_Edit Here'!J134=63,"11]",'Paste_Edit Here'!J134=56,"6]",'Paste_Edit Here'!J134=50,"6]",'Paste_Edit Here'!J134=44,"4]",'Paste_Edit Here'!J134=38,"2]",'Paste_Edit Here'!J134=31,"2]",'Paste_Edit Here'!J134=25,"1]",'Paste_Edit Here'!J134=19,"0]")</f>
        <v>1]</v>
      </c>
    </row>
    <row r="135" spans="1:15" x14ac:dyDescent="0.25">
      <c r="A135" t="str">
        <f>'Paste_Edit Here'!A135</f>
        <v>RB2</v>
      </c>
      <c r="B135" t="str">
        <f>'Paste_Edit Here'!B135</f>
        <v xml:space="preserve"> john STEPHENS</v>
      </c>
      <c r="C135" t="str">
        <f>'Paste_Edit Here'!C135</f>
        <v xml:space="preserve"> Face=0x84</v>
      </c>
      <c r="D135" t="str">
        <f>'Paste_Edit Here'!D135</f>
        <v xml:space="preserve"> #44</v>
      </c>
      <c r="E135">
        <f>'Paste_Edit Here'!E135</f>
        <v>44</v>
      </c>
      <c r="F135">
        <f>'Paste_Edit Here'!F135</f>
        <v>69</v>
      </c>
      <c r="G135">
        <f>'Paste_Edit Here'!G135</f>
        <v>31</v>
      </c>
      <c r="H135">
        <f>'Paste_Edit Here'!H135</f>
        <v>50</v>
      </c>
      <c r="I135">
        <f>'Paste_Edit Here'!I135</f>
        <v>50</v>
      </c>
      <c r="J135">
        <f>'Paste_Edit Here'!J135</f>
        <v>31</v>
      </c>
      <c r="K135" t="str">
        <f>_xlfn.IFS('Paste_Edit Here'!G135=75,"[12",'Paste_Edit Here'!G135=69,"[12",'Paste_Edit Here'!G135=63,"[9",'Paste_Edit Here'!G135=56,"[7",'Paste_Edit Here'!G135=50,"[6",'Paste_Edit Here'!G135=44,"[4",'Paste_Edit Here'!G135=38,"[4",'Paste_Edit Here'!G135=31,"[4",'Paste_Edit Here'!G135=25,"[4")</f>
        <v>[4</v>
      </c>
      <c r="L135">
        <f>_xlfn.IFS('Paste_Edit Here'!J135=69,9,'Paste_Edit Here'!J135=63,7,'Paste_Edit Here'!J135=56,6,'Paste_Edit Here'!J135=50,5,'Paste_Edit Here'!J135=44,4,'Paste_Edit Here'!J135=38,4,'Paste_Edit Here'!J135=31,3,'Paste_Edit Here'!J135=25,2,'Paste_Edit Here'!J135=19,1)</f>
        <v>3</v>
      </c>
      <c r="M135">
        <f>_xlfn.IFS('Paste_Edit Here'!G135=75,9,'Paste_Edit Here'!G135=69,8,'Paste_Edit Here'!G135=63,7,'Paste_Edit Here'!G135=56,7,'Paste_Edit Here'!G135=50,6,'Paste_Edit Here'!G135=44,6,'Paste_Edit Here'!G135=38,5,'Paste_Edit Here'!G135=31,5,'Paste_Edit Here'!G135=25,5)</f>
        <v>5</v>
      </c>
      <c r="N135" t="str">
        <f>_xlfn.IFS('Paste_Edit Here'!J135=69,"12]",'Paste_Edit Here'!J135=63,"11]",'Paste_Edit Here'!J135=56,"6]",'Paste_Edit Here'!J135=50,"6]",'Paste_Edit Here'!J135=44,"4]",'Paste_Edit Here'!J135=38,"2]",'Paste_Edit Here'!J135=31,"2]",'Paste_Edit Here'!J135=25,"1]",'Paste_Edit Here'!J135=19,"0]")</f>
        <v>2]</v>
      </c>
    </row>
    <row r="136" spans="1:15" x14ac:dyDescent="0.25">
      <c r="A136" t="str">
        <f>'Paste_Edit Here'!A136</f>
        <v>RB3</v>
      </c>
      <c r="B136" t="str">
        <f>'Paste_Edit Here'!B136</f>
        <v xml:space="preserve"> george ADAMS</v>
      </c>
      <c r="C136" t="str">
        <f>'Paste_Edit Here'!C136</f>
        <v xml:space="preserve"> Face=0xc3</v>
      </c>
      <c r="D136" t="str">
        <f>'Paste_Edit Here'!D136</f>
        <v xml:space="preserve"> #33</v>
      </c>
      <c r="E136">
        <f>'Paste_Edit Here'!E136</f>
        <v>38</v>
      </c>
      <c r="F136">
        <f>'Paste_Edit Here'!F136</f>
        <v>69</v>
      </c>
      <c r="G136">
        <f>'Paste_Edit Here'!G136</f>
        <v>31</v>
      </c>
      <c r="H136">
        <f>'Paste_Edit Here'!H136</f>
        <v>31</v>
      </c>
      <c r="I136">
        <f>'Paste_Edit Here'!I136</f>
        <v>50</v>
      </c>
      <c r="J136">
        <f>'Paste_Edit Here'!J136</f>
        <v>25</v>
      </c>
      <c r="K136" t="str">
        <f>_xlfn.IFS('Paste_Edit Here'!G136=75,"[12",'Paste_Edit Here'!G136=69,"[12",'Paste_Edit Here'!G136=63,"[9",'Paste_Edit Here'!G136=56,"[7",'Paste_Edit Here'!G136=50,"[6",'Paste_Edit Here'!G136=44,"[4",'Paste_Edit Here'!G136=38,"[4",'Paste_Edit Here'!G136=31,"[4",'Paste_Edit Here'!G136=25,"[4")</f>
        <v>[4</v>
      </c>
      <c r="L136">
        <f>_xlfn.IFS('Paste_Edit Here'!J136=69,9,'Paste_Edit Here'!J136=63,7,'Paste_Edit Here'!J136=56,6,'Paste_Edit Here'!J136=50,5,'Paste_Edit Here'!J136=44,4,'Paste_Edit Here'!J136=38,4,'Paste_Edit Here'!J136=31,3,'Paste_Edit Here'!J136=25,2,'Paste_Edit Here'!J136=19,1)</f>
        <v>2</v>
      </c>
      <c r="M136">
        <f>_xlfn.IFS('Paste_Edit Here'!G136=75,9,'Paste_Edit Here'!G136=69,8,'Paste_Edit Here'!G136=63,7,'Paste_Edit Here'!G136=56,7,'Paste_Edit Here'!G136=50,6,'Paste_Edit Here'!G136=44,6,'Paste_Edit Here'!G136=38,5,'Paste_Edit Here'!G136=31,5,'Paste_Edit Here'!G136=25,5)</f>
        <v>5</v>
      </c>
      <c r="N136" t="str">
        <f>_xlfn.IFS('Paste_Edit Here'!J136=69,"12]",'Paste_Edit Here'!J136=63,"11]",'Paste_Edit Here'!J136=56,"6]",'Paste_Edit Here'!J136=50,"6]",'Paste_Edit Here'!J136=44,"4]",'Paste_Edit Here'!J136=38,"2]",'Paste_Edit Here'!J136=31,"2]",'Paste_Edit Here'!J136=25,"1]",'Paste_Edit Here'!J136=19,"0]")</f>
        <v>1]</v>
      </c>
    </row>
    <row r="137" spans="1:15" x14ac:dyDescent="0.25">
      <c r="A137" t="str">
        <f>'Paste_Edit Here'!A137</f>
        <v>RB4</v>
      </c>
      <c r="B137" t="str">
        <f>'Paste_Edit Here'!B137</f>
        <v xml:space="preserve"> mosi TATUPU</v>
      </c>
      <c r="C137" t="str">
        <f>'Paste_Edit Here'!C137</f>
        <v xml:space="preserve"> Face=0x47</v>
      </c>
      <c r="D137" t="str">
        <f>'Paste_Edit Here'!D137</f>
        <v xml:space="preserve"> #30</v>
      </c>
      <c r="E137">
        <f>'Paste_Edit Here'!E137</f>
        <v>38</v>
      </c>
      <c r="F137">
        <f>'Paste_Edit Here'!F137</f>
        <v>69</v>
      </c>
      <c r="G137">
        <f>'Paste_Edit Here'!G137</f>
        <v>31</v>
      </c>
      <c r="H137">
        <f>'Paste_Edit Here'!H137</f>
        <v>31</v>
      </c>
      <c r="I137">
        <f>'Paste_Edit Here'!I137</f>
        <v>50</v>
      </c>
      <c r="J137">
        <f>'Paste_Edit Here'!J137</f>
        <v>25</v>
      </c>
      <c r="K137" t="str">
        <f>_xlfn.IFS('Paste_Edit Here'!G137=75,"[12",'Paste_Edit Here'!G137=69,"[12",'Paste_Edit Here'!G137=63,"[9",'Paste_Edit Here'!G137=56,"[7",'Paste_Edit Here'!G137=50,"[6",'Paste_Edit Here'!G137=44,"[4",'Paste_Edit Here'!G137=38,"[4",'Paste_Edit Here'!G137=31,"[4",'Paste_Edit Here'!G137=25,"[4")</f>
        <v>[4</v>
      </c>
      <c r="L137">
        <f>_xlfn.IFS('Paste_Edit Here'!J137=69,9,'Paste_Edit Here'!J137=63,7,'Paste_Edit Here'!J137=56,6,'Paste_Edit Here'!J137=50,5,'Paste_Edit Here'!J137=44,4,'Paste_Edit Here'!J137=38,4,'Paste_Edit Here'!J137=31,3,'Paste_Edit Here'!J137=25,2,'Paste_Edit Here'!J137=19,1)</f>
        <v>2</v>
      </c>
      <c r="M137">
        <f>_xlfn.IFS('Paste_Edit Here'!G137=75,9,'Paste_Edit Here'!G137=69,8,'Paste_Edit Here'!G137=63,7,'Paste_Edit Here'!G137=56,7,'Paste_Edit Here'!G137=50,6,'Paste_Edit Here'!G137=44,6,'Paste_Edit Here'!G137=38,5,'Paste_Edit Here'!G137=31,5,'Paste_Edit Here'!G137=25,5)</f>
        <v>5</v>
      </c>
      <c r="N137" t="str">
        <f>_xlfn.IFS('Paste_Edit Here'!J137=69,"12]",'Paste_Edit Here'!J137=63,"11]",'Paste_Edit Here'!J137=56,"6]",'Paste_Edit Here'!J137=50,"6]",'Paste_Edit Here'!J137=44,"4]",'Paste_Edit Here'!J137=38,"2]",'Paste_Edit Here'!J137=31,"2]",'Paste_Edit Here'!J137=25,"1]",'Paste_Edit Here'!J137=19,"0]")</f>
        <v>1]</v>
      </c>
    </row>
    <row r="138" spans="1:15" x14ac:dyDescent="0.25">
      <c r="A138" t="str">
        <f>'Paste_Edit Here'!A138</f>
        <v>WR1</v>
      </c>
      <c r="B138" t="str">
        <f>'Paste_Edit Here'!B138</f>
        <v xml:space="preserve"> irving FRYAR</v>
      </c>
      <c r="C138" t="str">
        <f>'Paste_Edit Here'!C138</f>
        <v xml:space="preserve"> Face=0xaa</v>
      </c>
      <c r="D138" t="str">
        <f>'Paste_Edit Here'!D138</f>
        <v xml:space="preserve"> #80</v>
      </c>
      <c r="E138">
        <f>'Paste_Edit Here'!E138</f>
        <v>31</v>
      </c>
      <c r="F138">
        <f>'Paste_Edit Here'!F138</f>
        <v>69</v>
      </c>
      <c r="G138">
        <f>'Paste_Edit Here'!G138</f>
        <v>31</v>
      </c>
      <c r="H138">
        <f>'Paste_Edit Here'!H138</f>
        <v>13</v>
      </c>
      <c r="I138">
        <f>'Paste_Edit Here'!I138</f>
        <v>50</v>
      </c>
      <c r="J138">
        <f>'Paste_Edit Here'!J138</f>
        <v>63</v>
      </c>
      <c r="K138" t="str">
        <f>'Paste_Edit Here'!K138</f>
        <v>[1</v>
      </c>
      <c r="L138">
        <f>_xlfn.IFS('Paste_Edit Here'!J138=81,11,'Paste_Edit Here'!J138=75,8,'Paste_Edit Here'!J138=69,7,'Paste_Edit Here'!J138=63,6,'Paste_Edit Here'!J138=56,6,'Paste_Edit Here'!J138=50,5,'Paste_Edit Here'!J138=44,4)</f>
        <v>6</v>
      </c>
      <c r="M138">
        <f>_xlfn.IFS('Paste_Edit Here'!G138=69,13,'Paste_Edit Here'!G138=63,12,'Paste_Edit Here'!G138=56,11,'Paste_Edit Here'!G138=50,10,'Paste_Edit Here'!G138=44,9,'Paste_Edit Here'!G138=38,8,'Paste_Edit Here'!G138=31,8,'Paste_Edit Here'!G138=25,8,'Paste_Edit Here'!G138=19,7)</f>
        <v>8</v>
      </c>
      <c r="N138" t="str">
        <f>_xlfn.IFS('Paste_Edit Here'!J138=81,"12]",'Paste_Edit Here'!J138=75,"9]",'Paste_Edit Here'!J138=69,"9]",'Paste_Edit Here'!J138=63,"8]",'Paste_Edit Here'!J138=56,"7]",'Paste_Edit Here'!J138=50,"4]",'Paste_Edit Here'!J138=44,"2]")</f>
        <v>8]</v>
      </c>
    </row>
    <row r="139" spans="1:15" x14ac:dyDescent="0.25">
      <c r="A139" t="str">
        <f>'Paste_Edit Here'!A139</f>
        <v>WR2</v>
      </c>
      <c r="B139" t="str">
        <f>'Paste_Edit Here'!B139</f>
        <v xml:space="preserve"> hart lee DYKES</v>
      </c>
      <c r="C139" t="str">
        <f>'Paste_Edit Here'!C139</f>
        <v xml:space="preserve"> Face=0x91</v>
      </c>
      <c r="D139" t="str">
        <f>'Paste_Edit Here'!D139</f>
        <v xml:space="preserve"> #88</v>
      </c>
      <c r="E139">
        <f>'Paste_Edit Here'!E139</f>
        <v>31</v>
      </c>
      <c r="F139">
        <f>'Paste_Edit Here'!F139</f>
        <v>69</v>
      </c>
      <c r="G139">
        <f>'Paste_Edit Here'!G139</f>
        <v>31</v>
      </c>
      <c r="H139">
        <f>'Paste_Edit Here'!H139</f>
        <v>13</v>
      </c>
      <c r="I139">
        <f>'Paste_Edit Here'!I139</f>
        <v>50</v>
      </c>
      <c r="J139">
        <f>'Paste_Edit Here'!J139</f>
        <v>50</v>
      </c>
      <c r="K139" t="str">
        <f>'Paste_Edit Here'!K139</f>
        <v>[1</v>
      </c>
      <c r="L139">
        <f>_xlfn.IFS('Paste_Edit Here'!J139=81,11,'Paste_Edit Here'!J139=75,8,'Paste_Edit Here'!J139=69,7,'Paste_Edit Here'!J139=63,6,'Paste_Edit Here'!J139=56,6,'Paste_Edit Here'!J139=50,5,'Paste_Edit Here'!J139=44,4)</f>
        <v>5</v>
      </c>
      <c r="M139">
        <f>_xlfn.IFS('Paste_Edit Here'!G139=69,13,'Paste_Edit Here'!G139=63,12,'Paste_Edit Here'!G139=56,11,'Paste_Edit Here'!G139=50,10,'Paste_Edit Here'!G139=44,9,'Paste_Edit Here'!G139=38,8,'Paste_Edit Here'!G139=31,8,'Paste_Edit Here'!G139=25,8,'Paste_Edit Here'!G139=19,7)</f>
        <v>8</v>
      </c>
      <c r="N139" t="str">
        <f>_xlfn.IFS('Paste_Edit Here'!J139=81,"12]",'Paste_Edit Here'!J139=75,"9]",'Paste_Edit Here'!J139=69,"9]",'Paste_Edit Here'!J139=63,"8]",'Paste_Edit Here'!J139=56,"7]",'Paste_Edit Here'!J139=50,"4]",'Paste_Edit Here'!J139=44,"2]")</f>
        <v>4]</v>
      </c>
    </row>
    <row r="140" spans="1:15" x14ac:dyDescent="0.25">
      <c r="A140" t="str">
        <f>'Paste_Edit Here'!A140</f>
        <v>WR3</v>
      </c>
      <c r="B140" t="str">
        <f>'Paste_Edit Here'!B140</f>
        <v xml:space="preserve"> greg MCMURTY</v>
      </c>
      <c r="C140" t="str">
        <f>'Paste_Edit Here'!C140</f>
        <v xml:space="preserve"> Face=0x8e</v>
      </c>
      <c r="D140" t="str">
        <f>'Paste_Edit Here'!D140</f>
        <v xml:space="preserve"> #19</v>
      </c>
      <c r="E140">
        <f>'Paste_Edit Here'!E140</f>
        <v>25</v>
      </c>
      <c r="F140">
        <f>'Paste_Edit Here'!F140</f>
        <v>69</v>
      </c>
      <c r="G140">
        <f>'Paste_Edit Here'!G140</f>
        <v>19</v>
      </c>
      <c r="H140">
        <f>'Paste_Edit Here'!H140</f>
        <v>13</v>
      </c>
      <c r="I140">
        <f>'Paste_Edit Here'!I140</f>
        <v>50</v>
      </c>
      <c r="J140">
        <f>'Paste_Edit Here'!J140</f>
        <v>50</v>
      </c>
      <c r="K140" t="str">
        <f>'Paste_Edit Here'!K140</f>
        <v>[1</v>
      </c>
      <c r="L140">
        <f>_xlfn.IFS('Paste_Edit Here'!J140=81,11,'Paste_Edit Here'!J140=75,8,'Paste_Edit Here'!J140=69,7,'Paste_Edit Here'!J140=63,6,'Paste_Edit Here'!J140=56,6,'Paste_Edit Here'!J140=50,5,'Paste_Edit Here'!J140=44,4)</f>
        <v>5</v>
      </c>
      <c r="M140">
        <f>_xlfn.IFS('Paste_Edit Here'!G140=69,13,'Paste_Edit Here'!G140=63,12,'Paste_Edit Here'!G140=56,11,'Paste_Edit Here'!G140=50,10,'Paste_Edit Here'!G140=44,9,'Paste_Edit Here'!G140=38,8,'Paste_Edit Here'!G140=31,8,'Paste_Edit Here'!G140=25,8,'Paste_Edit Here'!G140=19,7)</f>
        <v>7</v>
      </c>
      <c r="N140" t="str">
        <f>_xlfn.IFS('Paste_Edit Here'!J140=81,"12]",'Paste_Edit Here'!J140=75,"9]",'Paste_Edit Here'!J140=69,"9]",'Paste_Edit Here'!J140=63,"8]",'Paste_Edit Here'!J140=56,"7]",'Paste_Edit Here'!J140=50,"4]",'Paste_Edit Here'!J140=44,"2]")</f>
        <v>4]</v>
      </c>
    </row>
    <row r="141" spans="1:15" x14ac:dyDescent="0.25">
      <c r="A141" t="str">
        <f>'Paste_Edit Here'!A141</f>
        <v>WR4</v>
      </c>
      <c r="B141" t="str">
        <f>'Paste_Edit Here'!B141</f>
        <v xml:space="preserve"> sammy MARTIN</v>
      </c>
      <c r="C141" t="str">
        <f>'Paste_Edit Here'!C141</f>
        <v xml:space="preserve"> Face=0x36</v>
      </c>
      <c r="D141" t="str">
        <f>'Paste_Edit Here'!D141</f>
        <v xml:space="preserve"> #82</v>
      </c>
      <c r="E141">
        <f>'Paste_Edit Here'!E141</f>
        <v>25</v>
      </c>
      <c r="F141">
        <f>'Paste_Edit Here'!F141</f>
        <v>69</v>
      </c>
      <c r="G141">
        <f>'Paste_Edit Here'!G141</f>
        <v>25</v>
      </c>
      <c r="H141">
        <f>'Paste_Edit Here'!H141</f>
        <v>13</v>
      </c>
      <c r="I141">
        <f>'Paste_Edit Here'!I141</f>
        <v>50</v>
      </c>
      <c r="J141">
        <f>'Paste_Edit Here'!J141</f>
        <v>44</v>
      </c>
      <c r="K141" t="str">
        <f>'Paste_Edit Here'!K141</f>
        <v>[1</v>
      </c>
      <c r="L141">
        <f>_xlfn.IFS('Paste_Edit Here'!J141=81,11,'Paste_Edit Here'!J141=75,8,'Paste_Edit Here'!J141=69,7,'Paste_Edit Here'!J141=63,6,'Paste_Edit Here'!J141=56,6,'Paste_Edit Here'!J141=50,5,'Paste_Edit Here'!J141=44,4)</f>
        <v>4</v>
      </c>
      <c r="M141">
        <f>_xlfn.IFS('Paste_Edit Here'!G141=69,13,'Paste_Edit Here'!G141=63,12,'Paste_Edit Here'!G141=56,11,'Paste_Edit Here'!G141=50,10,'Paste_Edit Here'!G141=44,9,'Paste_Edit Here'!G141=38,8,'Paste_Edit Here'!G141=31,8,'Paste_Edit Here'!G141=25,8,'Paste_Edit Here'!G141=19,7)</f>
        <v>8</v>
      </c>
      <c r="N141" t="str">
        <f>_xlfn.IFS('Paste_Edit Here'!J141=81,"12]",'Paste_Edit Here'!J141=75,"9]",'Paste_Edit Here'!J141=69,"9]",'Paste_Edit Here'!J141=63,"8]",'Paste_Edit Here'!J141=56,"7]",'Paste_Edit Here'!J141=50,"4]",'Paste_Edit Here'!J141=44,"2]")</f>
        <v>2]</v>
      </c>
    </row>
    <row r="142" spans="1:15" x14ac:dyDescent="0.25">
      <c r="A142" t="str">
        <f>'Paste_Edit Here'!A142</f>
        <v>TE1</v>
      </c>
      <c r="B142" t="str">
        <f>'Paste_Edit Here'!B142</f>
        <v xml:space="preserve"> marv COOK</v>
      </c>
      <c r="C142" t="str">
        <f>'Paste_Edit Here'!C142</f>
        <v xml:space="preserve"> Face=0x21</v>
      </c>
      <c r="D142" t="str">
        <f>'Paste_Edit Here'!D142</f>
        <v xml:space="preserve"> #46</v>
      </c>
      <c r="E142">
        <f>'Paste_Edit Here'!E142</f>
        <v>25</v>
      </c>
      <c r="F142">
        <f>'Paste_Edit Here'!F142</f>
        <v>69</v>
      </c>
      <c r="G142">
        <f>'Paste_Edit Here'!G142</f>
        <v>44</v>
      </c>
      <c r="H142">
        <f>'Paste_Edit Here'!H142</f>
        <v>56</v>
      </c>
      <c r="I142">
        <f>'Paste_Edit Here'!I142</f>
        <v>50</v>
      </c>
      <c r="J142">
        <f>'Paste_Edit Here'!J142</f>
        <v>63</v>
      </c>
      <c r="K142" t="str">
        <f>'Paste_Edit Here'!K142</f>
        <v>[1</v>
      </c>
      <c r="L142">
        <f>_xlfn.IFS('Paste_Edit Here'!J142=69,8,'Paste_Edit Here'!J142=63,7,'Paste_Edit Here'!J142=56,6,'Paste_Edit Here'!J142=50,5,'Paste_Edit Here'!J142=44,4,'Paste_Edit Here'!J142=38,3,'Paste_Edit Here'!J142=31,3,'Paste_Edit Here'!J142=25,2)</f>
        <v>7</v>
      </c>
      <c r="M142">
        <f>_xlfn.IFS('Paste_Edit Here'!G142=50,9,'Paste_Edit Here'!G142=44,8,'Paste_Edit Here'!G142=38,8,'Paste_Edit Here'!G142=31,7,'Paste_Edit Here'!G142=25,7,'Paste_Edit Here'!G142=19,6)</f>
        <v>8</v>
      </c>
      <c r="N142" t="str">
        <f>_xlfn.IFS('Paste_Edit Here'!J142=69,"7]",'Paste_Edit Here'!J142=63,"7]",'Paste_Edit Here'!J142=56,"6]",'Paste_Edit Here'!J142=50,"4]",'Paste_Edit Here'!J142=44,"4]",'Paste_Edit Here'!J142=38,"2]",'Paste_Edit Here'!J142=31,"1]",'Paste_Edit Here'!J142=25,"1]")</f>
        <v>7]</v>
      </c>
    </row>
    <row r="143" spans="1:15" x14ac:dyDescent="0.25">
      <c r="A143" t="str">
        <f>'Paste_Edit Here'!A143</f>
        <v>TE2</v>
      </c>
      <c r="B143" t="str">
        <f>'Paste_Edit Here'!B143</f>
        <v xml:space="preserve"> eric SIEVERS</v>
      </c>
      <c r="C143" t="str">
        <f>'Paste_Edit Here'!C143</f>
        <v xml:space="preserve"> Face=0x42</v>
      </c>
      <c r="D143" t="str">
        <f>'Paste_Edit Here'!D143</f>
        <v xml:space="preserve"> #85</v>
      </c>
      <c r="E143">
        <f>'Paste_Edit Here'!E143</f>
        <v>25</v>
      </c>
      <c r="F143">
        <f>'Paste_Edit Here'!F143</f>
        <v>69</v>
      </c>
      <c r="G143">
        <f>'Paste_Edit Here'!G143</f>
        <v>25</v>
      </c>
      <c r="H143">
        <f>'Paste_Edit Here'!H143</f>
        <v>31</v>
      </c>
      <c r="I143">
        <f>'Paste_Edit Here'!I143</f>
        <v>50</v>
      </c>
      <c r="J143">
        <f>'Paste_Edit Here'!J143</f>
        <v>50</v>
      </c>
      <c r="K143" t="str">
        <f>'Paste_Edit Here'!K143</f>
        <v>[1</v>
      </c>
      <c r="L143">
        <f>_xlfn.IFS('Paste_Edit Here'!J143=69,8,'Paste_Edit Here'!J143=63,7,'Paste_Edit Here'!J143=56,6,'Paste_Edit Here'!J143=50,5,'Paste_Edit Here'!J143=44,4,'Paste_Edit Here'!J143=38,3,'Paste_Edit Here'!J143=31,3,'Paste_Edit Here'!J143=25,2)</f>
        <v>5</v>
      </c>
      <c r="M143">
        <f>_xlfn.IFS('Paste_Edit Here'!G143=50,9,'Paste_Edit Here'!G143=44,8,'Paste_Edit Here'!G143=38,8,'Paste_Edit Here'!G143=31,7,'Paste_Edit Here'!G143=25,7,'Paste_Edit Here'!G143=19,6)</f>
        <v>7</v>
      </c>
      <c r="N143" t="str">
        <f>_xlfn.IFS('Paste_Edit Here'!J143=69,"7]",'Paste_Edit Here'!J143=63,"7]",'Paste_Edit Here'!J143=56,"6]",'Paste_Edit Here'!J143=50,"4]",'Paste_Edit Here'!J143=44,"4]",'Paste_Edit Here'!J143=38,"2]",'Paste_Edit Here'!J143=31,"1]",'Paste_Edit Here'!J143=25,"1]")</f>
        <v>4]</v>
      </c>
    </row>
    <row r="144" spans="1:15" x14ac:dyDescent="0.25">
      <c r="A144" t="str">
        <f>'Paste_Edit Here'!A144</f>
        <v>C</v>
      </c>
      <c r="B144" t="str">
        <f>'Paste_Edit Here'!B144</f>
        <v xml:space="preserve"> paul FAIRCHILD</v>
      </c>
      <c r="C144" t="str">
        <f>'Paste_Edit Here'!C144</f>
        <v xml:space="preserve"> Face=0x43</v>
      </c>
      <c r="D144" t="str">
        <f>'Paste_Edit Here'!D144</f>
        <v xml:space="preserve"> #66</v>
      </c>
      <c r="E144">
        <f>'Paste_Edit Here'!E144</f>
        <v>25</v>
      </c>
      <c r="F144">
        <f>'Paste_Edit Here'!F144</f>
        <v>69</v>
      </c>
      <c r="G144">
        <f>'Paste_Edit Here'!G144</f>
        <v>38</v>
      </c>
      <c r="H144">
        <f>'Paste_Edit Here'!H144</f>
        <v>38</v>
      </c>
    </row>
    <row r="145" spans="1:12" x14ac:dyDescent="0.25">
      <c r="A145" t="str">
        <f>'Paste_Edit Here'!A145</f>
        <v>LG</v>
      </c>
      <c r="B145" t="str">
        <f>'Paste_Edit Here'!B145</f>
        <v xml:space="preserve"> chris GAMBOL</v>
      </c>
      <c r="C145" t="str">
        <f>'Paste_Edit Here'!C145</f>
        <v xml:space="preserve"> Face=0x44</v>
      </c>
      <c r="D145" t="str">
        <f>'Paste_Edit Here'!D145</f>
        <v xml:space="preserve"> #74</v>
      </c>
      <c r="E145">
        <f>'Paste_Edit Here'!E145</f>
        <v>25</v>
      </c>
      <c r="F145">
        <f>'Paste_Edit Here'!F145</f>
        <v>69</v>
      </c>
      <c r="G145">
        <f>'Paste_Edit Here'!G145</f>
        <v>19</v>
      </c>
      <c r="H145">
        <f>'Paste_Edit Here'!H145</f>
        <v>50</v>
      </c>
    </row>
    <row r="146" spans="1:12" x14ac:dyDescent="0.25">
      <c r="A146" t="str">
        <f>'Paste_Edit Here'!A146</f>
        <v>RG</v>
      </c>
      <c r="B146" t="str">
        <f>'Paste_Edit Here'!B146</f>
        <v xml:space="preserve"> damian JOHNSON</v>
      </c>
      <c r="C146" t="str">
        <f>'Paste_Edit Here'!C146</f>
        <v xml:space="preserve"> Face=0xaf</v>
      </c>
      <c r="D146" t="str">
        <f>'Paste_Edit Here'!D146</f>
        <v xml:space="preserve"> #68</v>
      </c>
      <c r="E146">
        <f>'Paste_Edit Here'!E146</f>
        <v>25</v>
      </c>
      <c r="F146">
        <f>'Paste_Edit Here'!F146</f>
        <v>69</v>
      </c>
      <c r="G146">
        <f>'Paste_Edit Here'!G146</f>
        <v>25</v>
      </c>
      <c r="H146">
        <f>'Paste_Edit Here'!H146</f>
        <v>44</v>
      </c>
    </row>
    <row r="147" spans="1:12" x14ac:dyDescent="0.25">
      <c r="A147" t="str">
        <f>'Paste_Edit Here'!A147</f>
        <v>LT</v>
      </c>
      <c r="B147" t="str">
        <f>'Paste_Edit Here'!B147</f>
        <v xml:space="preserve"> bruce ARMSTRONG</v>
      </c>
      <c r="C147" t="str">
        <f>'Paste_Edit Here'!C147</f>
        <v xml:space="preserve"> Face=0x80</v>
      </c>
      <c r="D147" t="str">
        <f>'Paste_Edit Here'!D147</f>
        <v xml:space="preserve"> #78</v>
      </c>
      <c r="E147">
        <f>'Paste_Edit Here'!E147</f>
        <v>25</v>
      </c>
      <c r="F147">
        <f>'Paste_Edit Here'!F147</f>
        <v>69</v>
      </c>
      <c r="G147">
        <f>'Paste_Edit Here'!G147</f>
        <v>38</v>
      </c>
      <c r="H147">
        <f>'Paste_Edit Here'!H147</f>
        <v>69</v>
      </c>
    </row>
    <row r="148" spans="1:12" x14ac:dyDescent="0.25">
      <c r="A148" t="str">
        <f>'Paste_Edit Here'!A148</f>
        <v>RT</v>
      </c>
      <c r="B148" t="str">
        <f>'Paste_Edit Here'!B148</f>
        <v xml:space="preserve"> danny VILLA</v>
      </c>
      <c r="C148" t="str">
        <f>'Paste_Edit Here'!C148</f>
        <v xml:space="preserve"> Face=0x32</v>
      </c>
      <c r="D148" t="str">
        <f>'Paste_Edit Here'!D148</f>
        <v xml:space="preserve"> #75</v>
      </c>
      <c r="E148">
        <f>'Paste_Edit Here'!E148</f>
        <v>25</v>
      </c>
      <c r="F148">
        <f>'Paste_Edit Here'!F148</f>
        <v>69</v>
      </c>
      <c r="G148">
        <f>'Paste_Edit Here'!G148</f>
        <v>19</v>
      </c>
      <c r="H148">
        <f>'Paste_Edit Here'!H148</f>
        <v>50</v>
      </c>
    </row>
    <row r="149" spans="1:12" x14ac:dyDescent="0.25">
      <c r="A149" t="str">
        <f>'Paste_Edit Here'!A149</f>
        <v>RE</v>
      </c>
      <c r="B149" t="str">
        <f>'Paste_Edit Here'!B149</f>
        <v xml:space="preserve"> garin VERIS</v>
      </c>
      <c r="C149" t="str">
        <f>'Paste_Edit Here'!C149</f>
        <v xml:space="preserve"> Face=0xa1</v>
      </c>
      <c r="D149" t="str">
        <f>'Paste_Edit Here'!D149</f>
        <v xml:space="preserve"> #60</v>
      </c>
      <c r="E149">
        <f>'Paste_Edit Here'!E149</f>
        <v>25</v>
      </c>
      <c r="F149">
        <f>'Paste_Edit Here'!F149</f>
        <v>31</v>
      </c>
      <c r="G149">
        <f>'Paste_Edit Here'!G149</f>
        <v>31</v>
      </c>
      <c r="H149">
        <f>'Paste_Edit Here'!H149</f>
        <v>50</v>
      </c>
      <c r="I149">
        <f>'Paste_Edit Here'!I149</f>
        <v>19</v>
      </c>
      <c r="J149">
        <f>'Paste_Edit Here'!J149</f>
        <v>50</v>
      </c>
      <c r="K149" t="str">
        <f>'Paste_Edit Here'!K149</f>
        <v>[38</v>
      </c>
      <c r="L149" t="str">
        <f>'Paste_Edit Here'!L149</f>
        <v xml:space="preserve"> 0 ]</v>
      </c>
    </row>
    <row r="150" spans="1:12" x14ac:dyDescent="0.25">
      <c r="A150" t="str">
        <f>'Paste_Edit Here'!A150</f>
        <v>NT</v>
      </c>
      <c r="B150" t="str">
        <f>'Paste_Edit Here'!B150</f>
        <v xml:space="preserve"> tim GOAD</v>
      </c>
      <c r="C150" t="str">
        <f>'Paste_Edit Here'!C150</f>
        <v xml:space="preserve"> Face=0x34</v>
      </c>
      <c r="D150" t="str">
        <f>'Paste_Edit Here'!D150</f>
        <v xml:space="preserve"> #72</v>
      </c>
      <c r="E150">
        <f>'Paste_Edit Here'!E150</f>
        <v>25</v>
      </c>
      <c r="F150">
        <f>'Paste_Edit Here'!F150</f>
        <v>31</v>
      </c>
      <c r="G150">
        <f>'Paste_Edit Here'!G150</f>
        <v>25</v>
      </c>
      <c r="H150">
        <f>'Paste_Edit Here'!H150</f>
        <v>50</v>
      </c>
      <c r="I150">
        <f>'Paste_Edit Here'!I150</f>
        <v>19</v>
      </c>
      <c r="J150">
        <f>'Paste_Edit Here'!J150</f>
        <v>19</v>
      </c>
      <c r="K150" t="str">
        <f>'Paste_Edit Here'!K150</f>
        <v>[25</v>
      </c>
      <c r="L150" t="str">
        <f>'Paste_Edit Here'!L150</f>
        <v xml:space="preserve"> 0 ]</v>
      </c>
    </row>
    <row r="151" spans="1:12" x14ac:dyDescent="0.25">
      <c r="A151" t="str">
        <f>'Paste_Edit Here'!A151</f>
        <v>LE</v>
      </c>
      <c r="B151" t="str">
        <f>'Paste_Edit Here'!B151</f>
        <v xml:space="preserve"> ray AGNEW</v>
      </c>
      <c r="C151" t="str">
        <f>'Paste_Edit Here'!C151</f>
        <v xml:space="preserve"> Face=0x92</v>
      </c>
      <c r="D151" t="str">
        <f>'Paste_Edit Here'!D151</f>
        <v xml:space="preserve"> #92</v>
      </c>
      <c r="E151">
        <f>'Paste_Edit Here'!E151</f>
        <v>38</v>
      </c>
      <c r="F151">
        <f>'Paste_Edit Here'!F151</f>
        <v>50</v>
      </c>
      <c r="G151">
        <f>'Paste_Edit Here'!G151</f>
        <v>56</v>
      </c>
      <c r="H151">
        <f>'Paste_Edit Here'!H151</f>
        <v>56</v>
      </c>
      <c r="I151">
        <f>'Paste_Edit Here'!I151</f>
        <v>31</v>
      </c>
      <c r="J151">
        <f>'Paste_Edit Here'!J151</f>
        <v>56</v>
      </c>
      <c r="K151" t="str">
        <f>'Paste_Edit Here'!K151</f>
        <v>[76</v>
      </c>
      <c r="L151" t="str">
        <f>'Paste_Edit Here'!L151</f>
        <v xml:space="preserve"> 0 ]</v>
      </c>
    </row>
    <row r="152" spans="1:12" x14ac:dyDescent="0.25">
      <c r="A152" t="str">
        <f>'Paste_Edit Here'!A152</f>
        <v>ROLB</v>
      </c>
      <c r="B152" t="str">
        <f>'Paste_Edit Here'!B152</f>
        <v xml:space="preserve"> andre TIPPETT</v>
      </c>
      <c r="C152" t="str">
        <f>'Paste_Edit Here'!C152</f>
        <v xml:space="preserve"> Face=0x85</v>
      </c>
      <c r="D152" t="str">
        <f>'Paste_Edit Here'!D152</f>
        <v xml:space="preserve"> #56</v>
      </c>
      <c r="E152">
        <f>'Paste_Edit Here'!E152</f>
        <v>25</v>
      </c>
      <c r="F152">
        <f>'Paste_Edit Here'!F152</f>
        <v>38</v>
      </c>
      <c r="G152">
        <f>'Paste_Edit Here'!G152</f>
        <v>44</v>
      </c>
      <c r="H152">
        <f>'Paste_Edit Here'!H152</f>
        <v>56</v>
      </c>
      <c r="I152">
        <f>'Paste_Edit Here'!I152</f>
        <v>31</v>
      </c>
      <c r="J152">
        <f>'Paste_Edit Here'!J152</f>
        <v>44</v>
      </c>
      <c r="K152" t="str">
        <f>'Paste_Edit Here'!K152</f>
        <v>[46</v>
      </c>
      <c r="L152" t="str">
        <f>'Paste_Edit Here'!L152</f>
        <v xml:space="preserve"> 7 ]</v>
      </c>
    </row>
    <row r="153" spans="1:12" x14ac:dyDescent="0.25">
      <c r="A153" t="str">
        <f>'Paste_Edit Here'!A153</f>
        <v>RILB</v>
      </c>
      <c r="B153" t="str">
        <f>'Paste_Edit Here'!B153</f>
        <v xml:space="preserve"> ed REYNOLDS</v>
      </c>
      <c r="C153" t="str">
        <f>'Paste_Edit Here'!C153</f>
        <v xml:space="preserve"> Face=0xc2</v>
      </c>
      <c r="D153" t="str">
        <f>'Paste_Edit Here'!D153</f>
        <v xml:space="preserve"> #95</v>
      </c>
      <c r="E153">
        <f>'Paste_Edit Here'!E153</f>
        <v>25</v>
      </c>
      <c r="F153">
        <f>'Paste_Edit Here'!F153</f>
        <v>31</v>
      </c>
      <c r="G153">
        <f>'Paste_Edit Here'!G153</f>
        <v>38</v>
      </c>
      <c r="H153">
        <f>'Paste_Edit Here'!H153</f>
        <v>38</v>
      </c>
      <c r="I153">
        <f>'Paste_Edit Here'!I153</f>
        <v>19</v>
      </c>
      <c r="J153">
        <f>'Paste_Edit Here'!J153</f>
        <v>31</v>
      </c>
      <c r="K153" t="str">
        <f>'Paste_Edit Here'!K153</f>
        <v>[13</v>
      </c>
      <c r="L153" t="str">
        <f>'Paste_Edit Here'!L153</f>
        <v xml:space="preserve"> 0 ]</v>
      </c>
    </row>
    <row r="154" spans="1:12" x14ac:dyDescent="0.25">
      <c r="A154" t="str">
        <f>'Paste_Edit Here'!A154</f>
        <v>LILB</v>
      </c>
      <c r="B154" t="str">
        <f>'Paste_Edit Here'!B154</f>
        <v xml:space="preserve"> richard HARVEY</v>
      </c>
      <c r="C154" t="str">
        <f>'Paste_Edit Here'!C154</f>
        <v xml:space="preserve"> Face=0xa4</v>
      </c>
      <c r="D154" t="str">
        <f>'Paste_Edit Here'!D154</f>
        <v xml:space="preserve"> #58</v>
      </c>
      <c r="E154">
        <f>'Paste_Edit Here'!E154</f>
        <v>25</v>
      </c>
      <c r="F154">
        <f>'Paste_Edit Here'!F154</f>
        <v>31</v>
      </c>
      <c r="G154">
        <f>'Paste_Edit Here'!G154</f>
        <v>31</v>
      </c>
      <c r="H154">
        <f>'Paste_Edit Here'!H154</f>
        <v>38</v>
      </c>
      <c r="I154">
        <f>'Paste_Edit Here'!I154</f>
        <v>19</v>
      </c>
      <c r="J154">
        <f>'Paste_Edit Here'!J154</f>
        <v>31</v>
      </c>
      <c r="K154" t="str">
        <f>'Paste_Edit Here'!K154</f>
        <v>[7</v>
      </c>
      <c r="L154" t="str">
        <f>'Paste_Edit Here'!L154</f>
        <v xml:space="preserve"> 0 ]</v>
      </c>
    </row>
    <row r="155" spans="1:12" x14ac:dyDescent="0.25">
      <c r="A155" t="str">
        <f>'Paste_Edit Here'!A155</f>
        <v>LOLB</v>
      </c>
      <c r="B155" t="str">
        <f>'Paste_Edit Here'!B155</f>
        <v xml:space="preserve"> chris SINGLETON</v>
      </c>
      <c r="C155" t="str">
        <f>'Paste_Edit Here'!C155</f>
        <v xml:space="preserve"> Face=0x86</v>
      </c>
      <c r="D155" t="str">
        <f>'Paste_Edit Here'!D155</f>
        <v xml:space="preserve"> #55</v>
      </c>
      <c r="E155">
        <f>'Paste_Edit Here'!E155</f>
        <v>25</v>
      </c>
      <c r="F155">
        <f>'Paste_Edit Here'!F155</f>
        <v>31</v>
      </c>
      <c r="G155">
        <f>'Paste_Edit Here'!G155</f>
        <v>31</v>
      </c>
      <c r="H155">
        <f>'Paste_Edit Here'!H155</f>
        <v>38</v>
      </c>
      <c r="I155">
        <f>'Paste_Edit Here'!I155</f>
        <v>19</v>
      </c>
      <c r="J155">
        <f>'Paste_Edit Here'!J155</f>
        <v>38</v>
      </c>
      <c r="K155" t="str">
        <f>'Paste_Edit Here'!K155</f>
        <v>[25</v>
      </c>
      <c r="L155" t="str">
        <f>'Paste_Edit Here'!L155</f>
        <v xml:space="preserve"> 6 ]</v>
      </c>
    </row>
    <row r="156" spans="1:12" x14ac:dyDescent="0.25">
      <c r="A156" t="str">
        <f>'Paste_Edit Here'!A156</f>
        <v>RCB</v>
      </c>
      <c r="B156" t="str">
        <f>'Paste_Edit Here'!B156</f>
        <v xml:space="preserve"> maurice HURST</v>
      </c>
      <c r="C156" t="str">
        <f>'Paste_Edit Here'!C156</f>
        <v xml:space="preserve"> Face=0x88</v>
      </c>
      <c r="D156" t="str">
        <f>'Paste_Edit Here'!D156</f>
        <v xml:space="preserve"> #37</v>
      </c>
      <c r="E156">
        <f>'Paste_Edit Here'!E156</f>
        <v>31</v>
      </c>
      <c r="F156">
        <f>'Paste_Edit Here'!F156</f>
        <v>38</v>
      </c>
      <c r="G156">
        <f>'Paste_Edit Here'!G156</f>
        <v>50</v>
      </c>
      <c r="H156">
        <f>'Paste_Edit Here'!H156</f>
        <v>44</v>
      </c>
      <c r="I156">
        <f>'Paste_Edit Here'!I156</f>
        <v>50</v>
      </c>
      <c r="J156">
        <f>'Paste_Edit Here'!J156</f>
        <v>38</v>
      </c>
      <c r="K156" t="str">
        <f>'Paste_Edit Here'!K156</f>
        <v>[0</v>
      </c>
      <c r="L156" t="str">
        <f>'Paste_Edit Here'!L156</f>
        <v xml:space="preserve"> 64 ]</v>
      </c>
    </row>
    <row r="157" spans="1:12" x14ac:dyDescent="0.25">
      <c r="A157" t="str">
        <f>'Paste_Edit Here'!A157</f>
        <v>LCB</v>
      </c>
      <c r="B157" t="str">
        <f>'Paste_Edit Here'!B157</f>
        <v xml:space="preserve"> ronnie LIPPETT</v>
      </c>
      <c r="C157" t="str">
        <f>'Paste_Edit Here'!C157</f>
        <v xml:space="preserve"> Face=0xa3</v>
      </c>
      <c r="D157" t="str">
        <f>'Paste_Edit Here'!D157</f>
        <v xml:space="preserve"> #42</v>
      </c>
      <c r="E157">
        <f>'Paste_Edit Here'!E157</f>
        <v>38</v>
      </c>
      <c r="F157">
        <f>'Paste_Edit Here'!F157</f>
        <v>44</v>
      </c>
      <c r="G157">
        <f>'Paste_Edit Here'!G157</f>
        <v>56</v>
      </c>
      <c r="H157">
        <f>'Paste_Edit Here'!H157</f>
        <v>50</v>
      </c>
      <c r="I157">
        <f>'Paste_Edit Here'!I157</f>
        <v>63</v>
      </c>
      <c r="J157">
        <f>'Paste_Edit Here'!J157</f>
        <v>56</v>
      </c>
      <c r="K157" t="str">
        <f>'Paste_Edit Here'!K157</f>
        <v>[0</v>
      </c>
      <c r="L157" t="str">
        <f>'Paste_Edit Here'!L157</f>
        <v xml:space="preserve"> 89 ]</v>
      </c>
    </row>
    <row r="158" spans="1:12" x14ac:dyDescent="0.25">
      <c r="A158" t="str">
        <f>'Paste_Edit Here'!A158</f>
        <v>FS</v>
      </c>
      <c r="B158" t="str">
        <f>'Paste_Edit Here'!B158</f>
        <v xml:space="preserve"> fred MARION</v>
      </c>
      <c r="C158" t="str">
        <f>'Paste_Edit Here'!C158</f>
        <v xml:space="preserve"> Face=0x99</v>
      </c>
      <c r="D158" t="str">
        <f>'Paste_Edit Here'!D158</f>
        <v xml:space="preserve"> #31</v>
      </c>
      <c r="E158">
        <f>'Paste_Edit Here'!E158</f>
        <v>25</v>
      </c>
      <c r="F158">
        <f>'Paste_Edit Here'!F158</f>
        <v>31</v>
      </c>
      <c r="G158">
        <f>'Paste_Edit Here'!G158</f>
        <v>44</v>
      </c>
      <c r="H158">
        <f>'Paste_Edit Here'!H158</f>
        <v>50</v>
      </c>
      <c r="I158">
        <f>'Paste_Edit Here'!I158</f>
        <v>50</v>
      </c>
      <c r="J158">
        <f>'Paste_Edit Here'!J158</f>
        <v>44</v>
      </c>
      <c r="K158" t="str">
        <f>'Paste_Edit Here'!K158</f>
        <v>[0</v>
      </c>
      <c r="L158" t="str">
        <f>'Paste_Edit Here'!L158</f>
        <v xml:space="preserve"> 64 ]</v>
      </c>
    </row>
    <row r="159" spans="1:12" x14ac:dyDescent="0.25">
      <c r="A159" t="str">
        <f>'Paste_Edit Here'!A159</f>
        <v>SS</v>
      </c>
      <c r="B159" t="str">
        <f>'Paste_Edit Here'!B159</f>
        <v xml:space="preserve"> rod MCSWAIN</v>
      </c>
      <c r="C159" t="str">
        <f>'Paste_Edit Here'!C159</f>
        <v xml:space="preserve"> Face=0x8d</v>
      </c>
      <c r="D159" t="str">
        <f>'Paste_Edit Here'!D159</f>
        <v xml:space="preserve"> #23</v>
      </c>
      <c r="E159">
        <f>'Paste_Edit Here'!E159</f>
        <v>25</v>
      </c>
      <c r="F159">
        <f>'Paste_Edit Here'!F159</f>
        <v>31</v>
      </c>
      <c r="G159">
        <f>'Paste_Edit Here'!G159</f>
        <v>31</v>
      </c>
      <c r="H159">
        <f>'Paste_Edit Here'!H159</f>
        <v>56</v>
      </c>
      <c r="I159">
        <f>'Paste_Edit Here'!I159</f>
        <v>31</v>
      </c>
      <c r="J159">
        <f>'Paste_Edit Here'!J159</f>
        <v>31</v>
      </c>
      <c r="K159" t="str">
        <f>'Paste_Edit Here'!K159</f>
        <v>[25</v>
      </c>
      <c r="L159" t="str">
        <f>'Paste_Edit Here'!L159</f>
        <v xml:space="preserve"> 25 ]</v>
      </c>
    </row>
    <row r="160" spans="1:12" x14ac:dyDescent="0.25">
      <c r="A160" t="str">
        <f>'Paste_Edit Here'!A160</f>
        <v>K</v>
      </c>
      <c r="B160" t="str">
        <f>'Paste_Edit Here'!B160</f>
        <v xml:space="preserve"> jason STAUROVSKY</v>
      </c>
      <c r="C160" t="str">
        <f>'Paste_Edit Here'!C160</f>
        <v xml:space="preserve"> Face=0x2e</v>
      </c>
      <c r="D160" t="str">
        <f>'Paste_Edit Here'!D160</f>
        <v xml:space="preserve"> #4</v>
      </c>
      <c r="E160">
        <f>'Paste_Edit Here'!E160</f>
        <v>56</v>
      </c>
      <c r="F160">
        <f>'Paste_Edit Here'!F160</f>
        <v>81</v>
      </c>
      <c r="G160">
        <f>'Paste_Edit Here'!G160</f>
        <v>81</v>
      </c>
      <c r="H160">
        <f>'Paste_Edit Here'!H160</f>
        <v>31</v>
      </c>
      <c r="I160">
        <f>'Paste_Edit Here'!I160</f>
        <v>63</v>
      </c>
      <c r="J160">
        <f>'Paste_Edit Here'!J160</f>
        <v>44</v>
      </c>
      <c r="K160" t="str">
        <f>_xlfn.IFS('Paste_Edit Here'!I160=81,"[12]",'Paste_Edit Here'!I160=75,"[11]",'Paste_Edit Here'!I160=69,"[10]",'Paste_Edit Here'!I160=63,"[9]",'Paste_Edit Here'!I160=56,"[8]",'Paste_Edit Here'!I160=50,"[7]",'Paste_Edit Here'!I160=44,"[6]",'Paste_Edit Here'!I160=38,"[5]",'Paste_Edit Here'!I160=31,"[4]",'Paste_Edit Here'!I160=25,"[3]",'Paste_Edit Here'!I160=19,"[2]")</f>
        <v>[9]</v>
      </c>
    </row>
    <row r="161" spans="1:15" x14ac:dyDescent="0.25">
      <c r="A161" t="str">
        <f>'Paste_Edit Here'!A161</f>
        <v>P</v>
      </c>
      <c r="B161" t="str">
        <f>'Paste_Edit Here'!B161</f>
        <v xml:space="preserve"> brian HANSEN</v>
      </c>
      <c r="C161" t="str">
        <f>'Paste_Edit Here'!C161</f>
        <v xml:space="preserve"> Face=0x15</v>
      </c>
      <c r="D161" t="str">
        <f>'Paste_Edit Here'!D161</f>
        <v xml:space="preserve"> #10</v>
      </c>
      <c r="E161">
        <f>'Paste_Edit Here'!E161</f>
        <v>25</v>
      </c>
      <c r="F161">
        <f>'Paste_Edit Here'!F161</f>
        <v>56</v>
      </c>
      <c r="G161">
        <f>'Paste_Edit Here'!G161</f>
        <v>44</v>
      </c>
      <c r="H161">
        <f>'Paste_Edit Here'!H161</f>
        <v>31</v>
      </c>
      <c r="I161">
        <f>'Paste_Edit Here'!I161</f>
        <v>31</v>
      </c>
      <c r="J161">
        <f>'Paste_Edit Here'!J161</f>
        <v>31</v>
      </c>
      <c r="K161" t="str">
        <f>_xlfn.IFS('Paste_Edit Here'!I161=81,"[12]",'Paste_Edit Here'!I161=75,"[11]",'Paste_Edit Here'!I161=69,"[10]",'Paste_Edit Here'!I161=63,"[9]",'Paste_Edit Here'!I161=56,"[8]",'Paste_Edit Here'!I161=50,"[7]",'Paste_Edit Here'!I161=44,"[6]",'Paste_Edit Here'!I161=38,"[5]",'Paste_Edit Here'!I161=31,"[4]",'Paste_Edit Here'!I161=25,"[3]",'Paste_Edit Here'!I161=19,"[2]")</f>
        <v>[4]</v>
      </c>
    </row>
    <row r="162" spans="1:15" x14ac:dyDescent="0.25">
      <c r="A162" t="str">
        <f>'Paste_Edit Here'!A162</f>
        <v>KR</v>
      </c>
      <c r="B162" t="str">
        <f>'Paste_Edit Here'!B162</f>
        <v xml:space="preserve"> WR4</v>
      </c>
    </row>
    <row r="163" spans="1:15" x14ac:dyDescent="0.25">
      <c r="A163" t="str">
        <f>'Paste_Edit Here'!A163</f>
        <v>PR</v>
      </c>
      <c r="B163" t="str">
        <f>'Paste_Edit Here'!B163</f>
        <v xml:space="preserve"> WR1</v>
      </c>
    </row>
    <row r="165" spans="1:15" x14ac:dyDescent="0.25">
      <c r="A165" t="str">
        <f>'Paste_Edit Here'!A165</f>
        <v>TEAM = jets SimData=0x440</v>
      </c>
      <c r="B165" t="str">
        <f>'Paste_Edit Here'!B165</f>
        <v xml:space="preserve"> OFFENSIVE_FORMATION = 2RB_2WR_1TE</v>
      </c>
    </row>
    <row r="166" spans="1:15" x14ac:dyDescent="0.25">
      <c r="A166" t="str">
        <f>'Paste_Edit Here'!A166</f>
        <v>PLAYBOOK R1265</v>
      </c>
      <c r="B166" t="str">
        <f>'Paste_Edit Here'!B166</f>
        <v xml:space="preserve"> P6173 </v>
      </c>
    </row>
    <row r="167" spans="1:15" x14ac:dyDescent="0.25">
      <c r="A167" t="str">
        <f>'Paste_Edit Here'!A167</f>
        <v>QB1</v>
      </c>
      <c r="B167" t="str">
        <f>'Paste_Edit Here'!B167</f>
        <v xml:space="preserve"> ken O.BRIEN</v>
      </c>
      <c r="C167" t="str">
        <f>'Paste_Edit Here'!C167</f>
        <v xml:space="preserve"> Face=0xc</v>
      </c>
      <c r="D167" t="str">
        <f>'Paste_Edit Here'!D167</f>
        <v xml:space="preserve"> #7</v>
      </c>
      <c r="E167">
        <f>'Paste_Edit Here'!E167</f>
        <v>25</v>
      </c>
      <c r="F167">
        <f>'Paste_Edit Here'!F167</f>
        <v>69</v>
      </c>
      <c r="G167">
        <f>'Paste_Edit Here'!G167</f>
        <v>13</v>
      </c>
      <c r="H167">
        <f>'Paste_Edit Here'!H167</f>
        <v>13</v>
      </c>
      <c r="I167">
        <f>'Paste_Edit Here'!I167</f>
        <v>56</v>
      </c>
      <c r="J167">
        <f>'Paste_Edit Here'!J167</f>
        <v>50</v>
      </c>
      <c r="K167">
        <f>'Paste_Edit Here'!K167</f>
        <v>44</v>
      </c>
      <c r="L167">
        <f>'Paste_Edit Here'!L167</f>
        <v>38</v>
      </c>
      <c r="M167" t="str">
        <f>_xlfn.IFS('Paste_Edit Here'!G167=56,"[11",'Paste_Edit Here'!G167=50,"[8",'Paste_Edit Here'!G167=44,"[8",'Paste_Edit Here'!G167=38,"[6",'Paste_Edit Here'!G167=31,"[6",'Paste_Edit Here'!G167=25,"[4",'Paste_Edit Here'!G167=19,"[4",'Paste_Edit Here'!G167=13,"[2",'Paste_Edit Here'!G167=6,"[1")</f>
        <v>[2</v>
      </c>
      <c r="N167">
        <f>_xlfn.IFS(SUM('Paste_Edit Here'!I167:L167)&gt;290,12,SUM('Paste_Edit Here'!I167:L167)&gt;280,11,SUM('Paste_Edit Here'!I167:L167)&gt;250,10,SUM('Paste_Edit Here'!I167:L167)&gt;235,9,SUM('Paste_Edit Here'!I167:L167)&gt;225,8,SUM('Paste_Edit Here'!I167:L167)&gt;210,7,SUM('Paste_Edit Here'!I167:L167)&gt;180,6,SUM('Paste_Edit Here'!I167:L167)&gt;150,5,SUM('Paste_Edit Here'!I167:L167)&gt;125,4,SUM('Paste_Edit Here'!I167:L167)&gt;115,3,SUM('Paste_Edit Here'!I167:L167)&lt;116,2)</f>
        <v>6</v>
      </c>
      <c r="O167" t="str">
        <f>_xlfn.IFS('Paste_Edit Here'!G167=56,"0]",'Paste_Edit Here'!G167=50,"0]",'Paste_Edit Here'!G167=44,"0]",'Paste_Edit Here'!G167=38,"1]",'Paste_Edit Here'!G167=31,"1]",'Paste_Edit Here'!G167=25,"1]",'Paste_Edit Here'!G167=19,"2]",'Paste_Edit Here'!G167=13,"2]",'Paste_Edit Here'!G167=6,"3]")</f>
        <v>2]</v>
      </c>
    </row>
    <row r="168" spans="1:15" x14ac:dyDescent="0.25">
      <c r="A168" t="str">
        <f>'Paste_Edit Here'!A168</f>
        <v>QB2</v>
      </c>
      <c r="B168" t="str">
        <f>'Paste_Edit Here'!B168</f>
        <v xml:space="preserve"> tony EASON</v>
      </c>
      <c r="C168" t="str">
        <f>'Paste_Edit Here'!C168</f>
        <v xml:space="preserve"> Face=0x9</v>
      </c>
      <c r="D168" t="str">
        <f>'Paste_Edit Here'!D168</f>
        <v xml:space="preserve"> #11</v>
      </c>
      <c r="E168">
        <f>'Paste_Edit Here'!E168</f>
        <v>25</v>
      </c>
      <c r="F168">
        <f>'Paste_Edit Here'!F168</f>
        <v>69</v>
      </c>
      <c r="G168">
        <f>'Paste_Edit Here'!G168</f>
        <v>13</v>
      </c>
      <c r="H168">
        <f>'Paste_Edit Here'!H168</f>
        <v>13</v>
      </c>
      <c r="I168">
        <f>'Paste_Edit Here'!I168</f>
        <v>44</v>
      </c>
      <c r="J168">
        <f>'Paste_Edit Here'!J168</f>
        <v>44</v>
      </c>
      <c r="K168">
        <f>'Paste_Edit Here'!K168</f>
        <v>25</v>
      </c>
      <c r="L168">
        <f>'Paste_Edit Here'!L168</f>
        <v>31</v>
      </c>
      <c r="M168" t="str">
        <f>_xlfn.IFS('Paste_Edit Here'!G168=56,"[11",'Paste_Edit Here'!G168=50,"[8",'Paste_Edit Here'!G168=44,"[8",'Paste_Edit Here'!G168=38,"[6",'Paste_Edit Here'!G168=31,"[6",'Paste_Edit Here'!G168=25,"[4",'Paste_Edit Here'!G168=19,"[4",'Paste_Edit Here'!G168=13,"[2",'Paste_Edit Here'!G168=6,"[1")</f>
        <v>[2</v>
      </c>
      <c r="N168">
        <f>_xlfn.IFS(SUM('Paste_Edit Here'!I168:L168)&gt;290,12,SUM('Paste_Edit Here'!I168:L168)&gt;280,11,SUM('Paste_Edit Here'!I168:L168)&gt;250,10,SUM('Paste_Edit Here'!I168:L168)&gt;235,9,SUM('Paste_Edit Here'!I168:L168)&gt;225,8,SUM('Paste_Edit Here'!I168:L168)&gt;210,7,SUM('Paste_Edit Here'!I168:L168)&gt;180,6,SUM('Paste_Edit Here'!I168:L168)&gt;150,5,SUM('Paste_Edit Here'!I168:L168)&gt;125,4,SUM('Paste_Edit Here'!I168:L168)&gt;115,3,SUM('Paste_Edit Here'!I168:L168)&lt;116,2)</f>
        <v>4</v>
      </c>
      <c r="O168" t="str">
        <f>_xlfn.IFS('Paste_Edit Here'!G168=56,"0]",'Paste_Edit Here'!G168=50,"0]",'Paste_Edit Here'!G168=44,"0]",'Paste_Edit Here'!G168=38,"1]",'Paste_Edit Here'!G168=31,"1]",'Paste_Edit Here'!G168=25,"1]",'Paste_Edit Here'!G168=19,"2]",'Paste_Edit Here'!G168=13,"2]",'Paste_Edit Here'!G168=6,"3]")</f>
        <v>2]</v>
      </c>
    </row>
    <row r="169" spans="1:15" x14ac:dyDescent="0.25">
      <c r="A169" t="str">
        <f>'Paste_Edit Here'!A169</f>
        <v>RB1</v>
      </c>
      <c r="B169" t="str">
        <f>'Paste_Edit Here'!B169</f>
        <v xml:space="preserve"> blair THOMAS</v>
      </c>
      <c r="C169" t="str">
        <f>'Paste_Edit Here'!C169</f>
        <v xml:space="preserve"> Face=0xaa</v>
      </c>
      <c r="D169" t="str">
        <f>'Paste_Edit Here'!D169</f>
        <v xml:space="preserve"> #32</v>
      </c>
      <c r="E169">
        <f>'Paste_Edit Here'!E169</f>
        <v>38</v>
      </c>
      <c r="F169">
        <f>'Paste_Edit Here'!F169</f>
        <v>69</v>
      </c>
      <c r="G169">
        <f>'Paste_Edit Here'!G169</f>
        <v>44</v>
      </c>
      <c r="H169">
        <f>'Paste_Edit Here'!H169</f>
        <v>25</v>
      </c>
      <c r="I169">
        <f>'Paste_Edit Here'!I169</f>
        <v>50</v>
      </c>
      <c r="J169">
        <f>'Paste_Edit Here'!J169</f>
        <v>31</v>
      </c>
      <c r="K169" t="str">
        <f>_xlfn.IFS('Paste_Edit Here'!G169=75,"[12",'Paste_Edit Here'!G169=69,"[12",'Paste_Edit Here'!G169=63,"[9",'Paste_Edit Here'!G169=56,"[7",'Paste_Edit Here'!G169=50,"[6",'Paste_Edit Here'!G169=44,"[4",'Paste_Edit Here'!G169=38,"[4",'Paste_Edit Here'!G169=31,"[4",'Paste_Edit Here'!G169=25,"[4")</f>
        <v>[4</v>
      </c>
      <c r="L169">
        <f>_xlfn.IFS('Paste_Edit Here'!J169=69,9,'Paste_Edit Here'!J169=63,7,'Paste_Edit Here'!J169=56,6,'Paste_Edit Here'!J169=50,5,'Paste_Edit Here'!J169=44,4,'Paste_Edit Here'!J169=38,4,'Paste_Edit Here'!J169=31,3,'Paste_Edit Here'!J169=25,2,'Paste_Edit Here'!J169=19,1)</f>
        <v>3</v>
      </c>
      <c r="M169">
        <f>_xlfn.IFS('Paste_Edit Here'!G169=75,9,'Paste_Edit Here'!G169=69,8,'Paste_Edit Here'!G169=63,7,'Paste_Edit Here'!G169=56,7,'Paste_Edit Here'!G169=50,6,'Paste_Edit Here'!G169=44,6,'Paste_Edit Here'!G169=38,5,'Paste_Edit Here'!G169=31,5,'Paste_Edit Here'!G169=25,5)</f>
        <v>6</v>
      </c>
      <c r="N169" t="str">
        <f>_xlfn.IFS('Paste_Edit Here'!J169=69,"12]",'Paste_Edit Here'!J169=63,"11]",'Paste_Edit Here'!J169=56,"6]",'Paste_Edit Here'!J169=50,"6]",'Paste_Edit Here'!J169=44,"4]",'Paste_Edit Here'!J169=38,"2]",'Paste_Edit Here'!J169=31,"2]",'Paste_Edit Here'!J169=25,"1]",'Paste_Edit Here'!J169=19,"0]")</f>
        <v>2]</v>
      </c>
    </row>
    <row r="170" spans="1:15" x14ac:dyDescent="0.25">
      <c r="A170" t="str">
        <f>'Paste_Edit Here'!A170</f>
        <v>RB2</v>
      </c>
      <c r="B170" t="str">
        <f>'Paste_Edit Here'!B170</f>
        <v xml:space="preserve"> freeman MCNEIL</v>
      </c>
      <c r="C170" t="str">
        <f>'Paste_Edit Here'!C170</f>
        <v xml:space="preserve"> Face=0xab</v>
      </c>
      <c r="D170" t="str">
        <f>'Paste_Edit Here'!D170</f>
        <v xml:space="preserve"> #24</v>
      </c>
      <c r="E170">
        <f>'Paste_Edit Here'!E170</f>
        <v>38</v>
      </c>
      <c r="F170">
        <f>'Paste_Edit Here'!F170</f>
        <v>69</v>
      </c>
      <c r="G170">
        <f>'Paste_Edit Here'!G170</f>
        <v>38</v>
      </c>
      <c r="H170">
        <f>'Paste_Edit Here'!H170</f>
        <v>19</v>
      </c>
      <c r="I170">
        <f>'Paste_Edit Here'!I170</f>
        <v>50</v>
      </c>
      <c r="J170">
        <f>'Paste_Edit Here'!J170</f>
        <v>25</v>
      </c>
      <c r="K170" t="str">
        <f>_xlfn.IFS('Paste_Edit Here'!G170=75,"[12",'Paste_Edit Here'!G170=69,"[12",'Paste_Edit Here'!G170=63,"[9",'Paste_Edit Here'!G170=56,"[7",'Paste_Edit Here'!G170=50,"[6",'Paste_Edit Here'!G170=44,"[4",'Paste_Edit Here'!G170=38,"[4",'Paste_Edit Here'!G170=31,"[4",'Paste_Edit Here'!G170=25,"[4")</f>
        <v>[4</v>
      </c>
      <c r="L170">
        <f>_xlfn.IFS('Paste_Edit Here'!J170=69,9,'Paste_Edit Here'!J170=63,7,'Paste_Edit Here'!J170=56,6,'Paste_Edit Here'!J170=50,5,'Paste_Edit Here'!J170=44,4,'Paste_Edit Here'!J170=38,4,'Paste_Edit Here'!J170=31,3,'Paste_Edit Here'!J170=25,2,'Paste_Edit Here'!J170=19,1)</f>
        <v>2</v>
      </c>
      <c r="M170">
        <f>_xlfn.IFS('Paste_Edit Here'!G170=75,9,'Paste_Edit Here'!G170=69,8,'Paste_Edit Here'!G170=63,7,'Paste_Edit Here'!G170=56,7,'Paste_Edit Here'!G170=50,6,'Paste_Edit Here'!G170=44,6,'Paste_Edit Here'!G170=38,5,'Paste_Edit Here'!G170=31,5,'Paste_Edit Here'!G170=25,5)</f>
        <v>5</v>
      </c>
      <c r="N170" t="str">
        <f>_xlfn.IFS('Paste_Edit Here'!J170=69,"12]",'Paste_Edit Here'!J170=63,"11]",'Paste_Edit Here'!J170=56,"6]",'Paste_Edit Here'!J170=50,"6]",'Paste_Edit Here'!J170=44,"4]",'Paste_Edit Here'!J170=38,"2]",'Paste_Edit Here'!J170=31,"2]",'Paste_Edit Here'!J170=25,"1]",'Paste_Edit Here'!J170=19,"0]")</f>
        <v>1]</v>
      </c>
    </row>
    <row r="171" spans="1:15" x14ac:dyDescent="0.25">
      <c r="A171" t="str">
        <f>'Paste_Edit Here'!A171</f>
        <v>RB3</v>
      </c>
      <c r="B171" t="str">
        <f>'Paste_Edit Here'!B171</f>
        <v xml:space="preserve"> brad BAXTER</v>
      </c>
      <c r="C171" t="str">
        <f>'Paste_Edit Here'!C171</f>
        <v xml:space="preserve"> Face=0x90</v>
      </c>
      <c r="D171" t="str">
        <f>'Paste_Edit Here'!D171</f>
        <v xml:space="preserve"> #30</v>
      </c>
      <c r="E171">
        <f>'Paste_Edit Here'!E171</f>
        <v>44</v>
      </c>
      <c r="F171">
        <f>'Paste_Edit Here'!F171</f>
        <v>69</v>
      </c>
      <c r="G171">
        <f>'Paste_Edit Here'!G171</f>
        <v>31</v>
      </c>
      <c r="H171">
        <f>'Paste_Edit Here'!H171</f>
        <v>31</v>
      </c>
      <c r="I171">
        <f>'Paste_Edit Here'!I171</f>
        <v>50</v>
      </c>
      <c r="J171">
        <f>'Paste_Edit Here'!J171</f>
        <v>25</v>
      </c>
      <c r="K171" t="str">
        <f>_xlfn.IFS('Paste_Edit Here'!G171=75,"[12",'Paste_Edit Here'!G171=69,"[12",'Paste_Edit Here'!G171=63,"[9",'Paste_Edit Here'!G171=56,"[7",'Paste_Edit Here'!G171=50,"[6",'Paste_Edit Here'!G171=44,"[4",'Paste_Edit Here'!G171=38,"[4",'Paste_Edit Here'!G171=31,"[4",'Paste_Edit Here'!G171=25,"[4")</f>
        <v>[4</v>
      </c>
      <c r="L171">
        <f>_xlfn.IFS('Paste_Edit Here'!J171=69,9,'Paste_Edit Here'!J171=63,7,'Paste_Edit Here'!J171=56,6,'Paste_Edit Here'!J171=50,5,'Paste_Edit Here'!J171=44,4,'Paste_Edit Here'!J171=38,4,'Paste_Edit Here'!J171=31,3,'Paste_Edit Here'!J171=25,2,'Paste_Edit Here'!J171=19,1)</f>
        <v>2</v>
      </c>
      <c r="M171">
        <f>_xlfn.IFS('Paste_Edit Here'!G171=75,9,'Paste_Edit Here'!G171=69,8,'Paste_Edit Here'!G171=63,7,'Paste_Edit Here'!G171=56,7,'Paste_Edit Here'!G171=50,6,'Paste_Edit Here'!G171=44,6,'Paste_Edit Here'!G171=38,5,'Paste_Edit Here'!G171=31,5,'Paste_Edit Here'!G171=25,5)</f>
        <v>5</v>
      </c>
      <c r="N171" t="str">
        <f>_xlfn.IFS('Paste_Edit Here'!J171=69,"12]",'Paste_Edit Here'!J171=63,"11]",'Paste_Edit Here'!J171=56,"6]",'Paste_Edit Here'!J171=50,"6]",'Paste_Edit Here'!J171=44,"4]",'Paste_Edit Here'!J171=38,"2]",'Paste_Edit Here'!J171=31,"2]",'Paste_Edit Here'!J171=25,"1]",'Paste_Edit Here'!J171=19,"0]")</f>
        <v>1]</v>
      </c>
    </row>
    <row r="172" spans="1:15" x14ac:dyDescent="0.25">
      <c r="A172" t="str">
        <f>'Paste_Edit Here'!A172</f>
        <v>RB4</v>
      </c>
      <c r="B172" t="str">
        <f>'Paste_Edit Here'!B172</f>
        <v xml:space="preserve"> johnny HECTOR</v>
      </c>
      <c r="C172" t="str">
        <f>'Paste_Edit Here'!C172</f>
        <v xml:space="preserve"> Face=0x8b</v>
      </c>
      <c r="D172" t="str">
        <f>'Paste_Edit Here'!D172</f>
        <v xml:space="preserve"> #34</v>
      </c>
      <c r="E172">
        <f>'Paste_Edit Here'!E172</f>
        <v>38</v>
      </c>
      <c r="F172">
        <f>'Paste_Edit Here'!F172</f>
        <v>69</v>
      </c>
      <c r="G172">
        <f>'Paste_Edit Here'!G172</f>
        <v>44</v>
      </c>
      <c r="H172">
        <f>'Paste_Edit Here'!H172</f>
        <v>19</v>
      </c>
      <c r="I172">
        <f>'Paste_Edit Here'!I172</f>
        <v>50</v>
      </c>
      <c r="J172">
        <f>'Paste_Edit Here'!J172</f>
        <v>25</v>
      </c>
      <c r="K172" t="str">
        <f>_xlfn.IFS('Paste_Edit Here'!G172=75,"[12",'Paste_Edit Here'!G172=69,"[12",'Paste_Edit Here'!G172=63,"[9",'Paste_Edit Here'!G172=56,"[7",'Paste_Edit Here'!G172=50,"[6",'Paste_Edit Here'!G172=44,"[4",'Paste_Edit Here'!G172=38,"[4",'Paste_Edit Here'!G172=31,"[4",'Paste_Edit Here'!G172=25,"[4")</f>
        <v>[4</v>
      </c>
      <c r="L172">
        <f>_xlfn.IFS('Paste_Edit Here'!J172=69,9,'Paste_Edit Here'!J172=63,7,'Paste_Edit Here'!J172=56,6,'Paste_Edit Here'!J172=50,5,'Paste_Edit Here'!J172=44,4,'Paste_Edit Here'!J172=38,4,'Paste_Edit Here'!J172=31,3,'Paste_Edit Here'!J172=25,2,'Paste_Edit Here'!J172=19,1)</f>
        <v>2</v>
      </c>
      <c r="M172">
        <f>_xlfn.IFS('Paste_Edit Here'!G172=75,9,'Paste_Edit Here'!G172=69,8,'Paste_Edit Here'!G172=63,7,'Paste_Edit Here'!G172=56,7,'Paste_Edit Here'!G172=50,6,'Paste_Edit Here'!G172=44,6,'Paste_Edit Here'!G172=38,5,'Paste_Edit Here'!G172=31,5,'Paste_Edit Here'!G172=25,5)</f>
        <v>6</v>
      </c>
      <c r="N172" t="str">
        <f>_xlfn.IFS('Paste_Edit Here'!J172=69,"12]",'Paste_Edit Here'!J172=63,"11]",'Paste_Edit Here'!J172=56,"6]",'Paste_Edit Here'!J172=50,"6]",'Paste_Edit Here'!J172=44,"4]",'Paste_Edit Here'!J172=38,"2]",'Paste_Edit Here'!J172=31,"2]",'Paste_Edit Here'!J172=25,"1]",'Paste_Edit Here'!J172=19,"0]")</f>
        <v>1]</v>
      </c>
    </row>
    <row r="173" spans="1:15" x14ac:dyDescent="0.25">
      <c r="A173" t="str">
        <f>'Paste_Edit Here'!A173</f>
        <v>WR1</v>
      </c>
      <c r="B173" t="str">
        <f>'Paste_Edit Here'!B173</f>
        <v xml:space="preserve"> al TOON</v>
      </c>
      <c r="C173" t="str">
        <f>'Paste_Edit Here'!C173</f>
        <v xml:space="preserve"> Face=0x86</v>
      </c>
      <c r="D173" t="str">
        <f>'Paste_Edit Here'!D173</f>
        <v xml:space="preserve"> #88</v>
      </c>
      <c r="E173">
        <f>'Paste_Edit Here'!E173</f>
        <v>31</v>
      </c>
      <c r="F173">
        <f>'Paste_Edit Here'!F173</f>
        <v>69</v>
      </c>
      <c r="G173">
        <f>'Paste_Edit Here'!G173</f>
        <v>44</v>
      </c>
      <c r="H173">
        <f>'Paste_Edit Here'!H173</f>
        <v>13</v>
      </c>
      <c r="I173">
        <f>'Paste_Edit Here'!I173</f>
        <v>50</v>
      </c>
      <c r="J173">
        <f>'Paste_Edit Here'!J173</f>
        <v>69</v>
      </c>
      <c r="K173" t="str">
        <f>'Paste_Edit Here'!K173</f>
        <v>[1</v>
      </c>
      <c r="L173">
        <f>_xlfn.IFS('Paste_Edit Here'!J173=81,11,'Paste_Edit Here'!J173=75,8,'Paste_Edit Here'!J173=69,7,'Paste_Edit Here'!J173=63,6,'Paste_Edit Here'!J173=56,6,'Paste_Edit Here'!J173=50,5,'Paste_Edit Here'!J173=44,4)</f>
        <v>7</v>
      </c>
      <c r="M173">
        <f>_xlfn.IFS('Paste_Edit Here'!G173=69,13,'Paste_Edit Here'!G173=63,12,'Paste_Edit Here'!G173=56,11,'Paste_Edit Here'!G173=50,10,'Paste_Edit Here'!G173=44,9,'Paste_Edit Here'!G173=38,8,'Paste_Edit Here'!G173=31,8,'Paste_Edit Here'!G173=25,8,'Paste_Edit Here'!G173=19,7)</f>
        <v>9</v>
      </c>
      <c r="N173" t="str">
        <f>_xlfn.IFS('Paste_Edit Here'!J173=81,"12]",'Paste_Edit Here'!J173=75,"9]",'Paste_Edit Here'!J173=69,"9]",'Paste_Edit Here'!J173=63,"8]",'Paste_Edit Here'!J173=56,"7]",'Paste_Edit Here'!J173=50,"4]",'Paste_Edit Here'!J173=44,"2]")</f>
        <v>9]</v>
      </c>
    </row>
    <row r="174" spans="1:15" x14ac:dyDescent="0.25">
      <c r="A174" t="str">
        <f>'Paste_Edit Here'!A174</f>
        <v>WR2</v>
      </c>
      <c r="B174" t="str">
        <f>'Paste_Edit Here'!B174</f>
        <v xml:space="preserve"> rob MOORE</v>
      </c>
      <c r="C174" t="str">
        <f>'Paste_Edit Here'!C174</f>
        <v xml:space="preserve"> Face=0x8d</v>
      </c>
      <c r="D174" t="str">
        <f>'Paste_Edit Here'!D174</f>
        <v xml:space="preserve"> #85</v>
      </c>
      <c r="E174">
        <f>'Paste_Edit Here'!E174</f>
        <v>31</v>
      </c>
      <c r="F174">
        <f>'Paste_Edit Here'!F174</f>
        <v>69</v>
      </c>
      <c r="G174">
        <f>'Paste_Edit Here'!G174</f>
        <v>31</v>
      </c>
      <c r="H174">
        <f>'Paste_Edit Here'!H174</f>
        <v>13</v>
      </c>
      <c r="I174">
        <f>'Paste_Edit Here'!I174</f>
        <v>50</v>
      </c>
      <c r="J174">
        <f>'Paste_Edit Here'!J174</f>
        <v>50</v>
      </c>
      <c r="K174" t="str">
        <f>'Paste_Edit Here'!K174</f>
        <v>[1</v>
      </c>
      <c r="L174">
        <f>_xlfn.IFS('Paste_Edit Here'!J174=81,11,'Paste_Edit Here'!J174=75,8,'Paste_Edit Here'!J174=69,7,'Paste_Edit Here'!J174=63,6,'Paste_Edit Here'!J174=56,6,'Paste_Edit Here'!J174=50,5,'Paste_Edit Here'!J174=44,4)</f>
        <v>5</v>
      </c>
      <c r="M174">
        <f>_xlfn.IFS('Paste_Edit Here'!G174=69,13,'Paste_Edit Here'!G174=63,12,'Paste_Edit Here'!G174=56,11,'Paste_Edit Here'!G174=50,10,'Paste_Edit Here'!G174=44,9,'Paste_Edit Here'!G174=38,8,'Paste_Edit Here'!G174=31,8,'Paste_Edit Here'!G174=25,8,'Paste_Edit Here'!G174=19,7)</f>
        <v>8</v>
      </c>
      <c r="N174" t="str">
        <f>_xlfn.IFS('Paste_Edit Here'!J174=81,"12]",'Paste_Edit Here'!J174=75,"9]",'Paste_Edit Here'!J174=69,"9]",'Paste_Edit Here'!J174=63,"8]",'Paste_Edit Here'!J174=56,"7]",'Paste_Edit Here'!J174=50,"4]",'Paste_Edit Here'!J174=44,"2]")</f>
        <v>4]</v>
      </c>
    </row>
    <row r="175" spans="1:15" x14ac:dyDescent="0.25">
      <c r="A175" t="str">
        <f>'Paste_Edit Here'!A175</f>
        <v>WR3</v>
      </c>
      <c r="B175" t="str">
        <f>'Paste_Edit Here'!B175</f>
        <v xml:space="preserve"> terance MATHIS</v>
      </c>
      <c r="C175" t="str">
        <f>'Paste_Edit Here'!C175</f>
        <v xml:space="preserve"> Face=0xa1</v>
      </c>
      <c r="D175" t="str">
        <f>'Paste_Edit Here'!D175</f>
        <v xml:space="preserve"> #81</v>
      </c>
      <c r="E175">
        <f>'Paste_Edit Here'!E175</f>
        <v>25</v>
      </c>
      <c r="F175">
        <f>'Paste_Edit Here'!F175</f>
        <v>69</v>
      </c>
      <c r="G175">
        <f>'Paste_Edit Here'!G175</f>
        <v>19</v>
      </c>
      <c r="H175">
        <f>'Paste_Edit Here'!H175</f>
        <v>13</v>
      </c>
      <c r="I175">
        <f>'Paste_Edit Here'!I175</f>
        <v>50</v>
      </c>
      <c r="J175">
        <f>'Paste_Edit Here'!J175</f>
        <v>44</v>
      </c>
      <c r="K175" t="str">
        <f>'Paste_Edit Here'!K175</f>
        <v>[1</v>
      </c>
      <c r="L175">
        <f>_xlfn.IFS('Paste_Edit Here'!J175=81,11,'Paste_Edit Here'!J175=75,8,'Paste_Edit Here'!J175=69,7,'Paste_Edit Here'!J175=63,6,'Paste_Edit Here'!J175=56,6,'Paste_Edit Here'!J175=50,5,'Paste_Edit Here'!J175=44,4)</f>
        <v>4</v>
      </c>
      <c r="M175">
        <f>_xlfn.IFS('Paste_Edit Here'!G175=69,13,'Paste_Edit Here'!G175=63,12,'Paste_Edit Here'!G175=56,11,'Paste_Edit Here'!G175=50,10,'Paste_Edit Here'!G175=44,9,'Paste_Edit Here'!G175=38,8,'Paste_Edit Here'!G175=31,8,'Paste_Edit Here'!G175=25,8,'Paste_Edit Here'!G175=19,7)</f>
        <v>7</v>
      </c>
      <c r="N175" t="str">
        <f>_xlfn.IFS('Paste_Edit Here'!J175=81,"12]",'Paste_Edit Here'!J175=75,"9]",'Paste_Edit Here'!J175=69,"9]",'Paste_Edit Here'!J175=63,"8]",'Paste_Edit Here'!J175=56,"7]",'Paste_Edit Here'!J175=50,"4]",'Paste_Edit Here'!J175=44,"2]")</f>
        <v>2]</v>
      </c>
    </row>
    <row r="176" spans="1:15" x14ac:dyDescent="0.25">
      <c r="A176" t="str">
        <f>'Paste_Edit Here'!A176</f>
        <v>WR4</v>
      </c>
      <c r="B176" t="str">
        <f>'Paste_Edit Here'!B176</f>
        <v xml:space="preserve"> jojo TOWNSELL</v>
      </c>
      <c r="C176" t="str">
        <f>'Paste_Edit Here'!C176</f>
        <v xml:space="preserve"> Face=0xb0</v>
      </c>
      <c r="D176" t="str">
        <f>'Paste_Edit Here'!D176</f>
        <v xml:space="preserve"> #83</v>
      </c>
      <c r="E176">
        <f>'Paste_Edit Here'!E176</f>
        <v>25</v>
      </c>
      <c r="F176">
        <f>'Paste_Edit Here'!F176</f>
        <v>69</v>
      </c>
      <c r="G176">
        <f>'Paste_Edit Here'!G176</f>
        <v>19</v>
      </c>
      <c r="H176">
        <f>'Paste_Edit Here'!H176</f>
        <v>13</v>
      </c>
      <c r="I176">
        <f>'Paste_Edit Here'!I176</f>
        <v>50</v>
      </c>
      <c r="J176">
        <f>'Paste_Edit Here'!J176</f>
        <v>44</v>
      </c>
      <c r="K176" t="str">
        <f>'Paste_Edit Here'!K176</f>
        <v>[1</v>
      </c>
      <c r="L176">
        <f>_xlfn.IFS('Paste_Edit Here'!J176=81,11,'Paste_Edit Here'!J176=75,8,'Paste_Edit Here'!J176=69,7,'Paste_Edit Here'!J176=63,6,'Paste_Edit Here'!J176=56,6,'Paste_Edit Here'!J176=50,5,'Paste_Edit Here'!J176=44,4)</f>
        <v>4</v>
      </c>
      <c r="M176">
        <f>_xlfn.IFS('Paste_Edit Here'!G176=69,13,'Paste_Edit Here'!G176=63,12,'Paste_Edit Here'!G176=56,11,'Paste_Edit Here'!G176=50,10,'Paste_Edit Here'!G176=44,9,'Paste_Edit Here'!G176=38,8,'Paste_Edit Here'!G176=31,8,'Paste_Edit Here'!G176=25,8,'Paste_Edit Here'!G176=19,7)</f>
        <v>7</v>
      </c>
      <c r="N176" t="str">
        <f>_xlfn.IFS('Paste_Edit Here'!J176=81,"12]",'Paste_Edit Here'!J176=75,"9]",'Paste_Edit Here'!J176=69,"9]",'Paste_Edit Here'!J176=63,"8]",'Paste_Edit Here'!J176=56,"7]",'Paste_Edit Here'!J176=50,"4]",'Paste_Edit Here'!J176=44,"2]")</f>
        <v>2]</v>
      </c>
    </row>
    <row r="177" spans="1:14" x14ac:dyDescent="0.25">
      <c r="A177" t="str">
        <f>'Paste_Edit Here'!A177</f>
        <v>TE1</v>
      </c>
      <c r="B177" t="str">
        <f>'Paste_Edit Here'!B177</f>
        <v xml:space="preserve"> mark BOYER</v>
      </c>
      <c r="C177" t="str">
        <f>'Paste_Edit Here'!C177</f>
        <v xml:space="preserve"> Face=0x42</v>
      </c>
      <c r="D177" t="str">
        <f>'Paste_Edit Here'!D177</f>
        <v xml:space="preserve"> #80</v>
      </c>
      <c r="E177">
        <f>'Paste_Edit Here'!E177</f>
        <v>25</v>
      </c>
      <c r="F177">
        <f>'Paste_Edit Here'!F177</f>
        <v>69</v>
      </c>
      <c r="G177">
        <f>'Paste_Edit Here'!G177</f>
        <v>25</v>
      </c>
      <c r="H177">
        <f>'Paste_Edit Here'!H177</f>
        <v>56</v>
      </c>
      <c r="I177">
        <f>'Paste_Edit Here'!I177</f>
        <v>50</v>
      </c>
      <c r="J177">
        <f>'Paste_Edit Here'!J177</f>
        <v>50</v>
      </c>
      <c r="K177" t="str">
        <f>'Paste_Edit Here'!K177</f>
        <v>[1</v>
      </c>
      <c r="L177">
        <f>_xlfn.IFS('Paste_Edit Here'!J177=69,8,'Paste_Edit Here'!J177=63,7,'Paste_Edit Here'!J177=56,6,'Paste_Edit Here'!J177=50,5,'Paste_Edit Here'!J177=44,4,'Paste_Edit Here'!J177=38,3,'Paste_Edit Here'!J177=31,3,'Paste_Edit Here'!J177=25,2)</f>
        <v>5</v>
      </c>
      <c r="M177">
        <f>_xlfn.IFS('Paste_Edit Here'!G177=50,9,'Paste_Edit Here'!G177=44,8,'Paste_Edit Here'!G177=38,8,'Paste_Edit Here'!G177=31,7,'Paste_Edit Here'!G177=25,7,'Paste_Edit Here'!G177=19,6)</f>
        <v>7</v>
      </c>
      <c r="N177" t="str">
        <f>_xlfn.IFS('Paste_Edit Here'!J177=69,"7]",'Paste_Edit Here'!J177=63,"7]",'Paste_Edit Here'!J177=56,"6]",'Paste_Edit Here'!J177=50,"4]",'Paste_Edit Here'!J177=44,"4]",'Paste_Edit Here'!J177=38,"2]",'Paste_Edit Here'!J177=31,"1]",'Paste_Edit Here'!J177=25,"1]")</f>
        <v>4]</v>
      </c>
    </row>
    <row r="178" spans="1:14" x14ac:dyDescent="0.25">
      <c r="A178" t="str">
        <f>'Paste_Edit Here'!A178</f>
        <v>TE2</v>
      </c>
      <c r="B178" t="str">
        <f>'Paste_Edit Here'!B178</f>
        <v xml:space="preserve"> doug WELLSANDT</v>
      </c>
      <c r="C178" t="str">
        <f>'Paste_Edit Here'!C178</f>
        <v xml:space="preserve"> Face=0x43</v>
      </c>
      <c r="D178" t="str">
        <f>'Paste_Edit Here'!D178</f>
        <v xml:space="preserve"> #86</v>
      </c>
      <c r="E178">
        <f>'Paste_Edit Here'!E178</f>
        <v>25</v>
      </c>
      <c r="F178">
        <f>'Paste_Edit Here'!F178</f>
        <v>69</v>
      </c>
      <c r="G178">
        <f>'Paste_Edit Here'!G178</f>
        <v>19</v>
      </c>
      <c r="H178">
        <f>'Paste_Edit Here'!H178</f>
        <v>38</v>
      </c>
      <c r="I178">
        <f>'Paste_Edit Here'!I178</f>
        <v>50</v>
      </c>
      <c r="J178">
        <f>'Paste_Edit Here'!J178</f>
        <v>31</v>
      </c>
      <c r="K178" t="str">
        <f>'Paste_Edit Here'!K178</f>
        <v>[1</v>
      </c>
      <c r="L178">
        <f>_xlfn.IFS('Paste_Edit Here'!J178=69,8,'Paste_Edit Here'!J178=63,7,'Paste_Edit Here'!J178=56,6,'Paste_Edit Here'!J178=50,5,'Paste_Edit Here'!J178=44,4,'Paste_Edit Here'!J178=38,3,'Paste_Edit Here'!J178=31,3,'Paste_Edit Here'!J178=25,2)</f>
        <v>3</v>
      </c>
      <c r="M178">
        <f>_xlfn.IFS('Paste_Edit Here'!G178=50,9,'Paste_Edit Here'!G178=44,8,'Paste_Edit Here'!G178=38,8,'Paste_Edit Here'!G178=31,7,'Paste_Edit Here'!G178=25,7,'Paste_Edit Here'!G178=19,6)</f>
        <v>6</v>
      </c>
      <c r="N178" t="str">
        <f>_xlfn.IFS('Paste_Edit Here'!J178=69,"7]",'Paste_Edit Here'!J178=63,"7]",'Paste_Edit Here'!J178=56,"6]",'Paste_Edit Here'!J178=50,"4]",'Paste_Edit Here'!J178=44,"4]",'Paste_Edit Here'!J178=38,"2]",'Paste_Edit Here'!J178=31,"1]",'Paste_Edit Here'!J178=25,"1]")</f>
        <v>1]</v>
      </c>
    </row>
    <row r="179" spans="1:14" x14ac:dyDescent="0.25">
      <c r="A179" t="str">
        <f>'Paste_Edit Here'!A179</f>
        <v>C</v>
      </c>
      <c r="B179" t="str">
        <f>'Paste_Edit Here'!B179</f>
        <v xml:space="preserve"> jim SWEENEY</v>
      </c>
      <c r="C179" t="str">
        <f>'Paste_Edit Here'!C179</f>
        <v xml:space="preserve"> Face=0x1d</v>
      </c>
      <c r="D179" t="str">
        <f>'Paste_Edit Here'!D179</f>
        <v xml:space="preserve"> #53</v>
      </c>
      <c r="E179">
        <f>'Paste_Edit Here'!E179</f>
        <v>25</v>
      </c>
      <c r="F179">
        <f>'Paste_Edit Here'!F179</f>
        <v>69</v>
      </c>
      <c r="G179">
        <f>'Paste_Edit Here'!G179</f>
        <v>38</v>
      </c>
      <c r="H179">
        <f>'Paste_Edit Here'!H179</f>
        <v>44</v>
      </c>
    </row>
    <row r="180" spans="1:14" x14ac:dyDescent="0.25">
      <c r="A180" t="str">
        <f>'Paste_Edit Here'!A180</f>
        <v>LG</v>
      </c>
      <c r="B180" t="str">
        <f>'Paste_Edit Here'!B180</f>
        <v xml:space="preserve"> mike HAIGHT</v>
      </c>
      <c r="C180" t="str">
        <f>'Paste_Edit Here'!C180</f>
        <v xml:space="preserve"> Face=0x41</v>
      </c>
      <c r="D180" t="str">
        <f>'Paste_Edit Here'!D180</f>
        <v xml:space="preserve"> #79</v>
      </c>
      <c r="E180">
        <f>'Paste_Edit Here'!E180</f>
        <v>25</v>
      </c>
      <c r="F180">
        <f>'Paste_Edit Here'!F180</f>
        <v>69</v>
      </c>
      <c r="G180">
        <f>'Paste_Edit Here'!G180</f>
        <v>31</v>
      </c>
      <c r="H180">
        <f>'Paste_Edit Here'!H180</f>
        <v>44</v>
      </c>
    </row>
    <row r="181" spans="1:14" x14ac:dyDescent="0.25">
      <c r="A181" t="str">
        <f>'Paste_Edit Here'!A181</f>
        <v>RG</v>
      </c>
      <c r="B181" t="str">
        <f>'Paste_Edit Here'!B181</f>
        <v xml:space="preserve"> dave CADIGAN</v>
      </c>
      <c r="C181" t="str">
        <f>'Paste_Edit Here'!C181</f>
        <v xml:space="preserve"> Face=0x3d</v>
      </c>
      <c r="D181" t="str">
        <f>'Paste_Edit Here'!D181</f>
        <v xml:space="preserve"> #66</v>
      </c>
      <c r="E181">
        <f>'Paste_Edit Here'!E181</f>
        <v>25</v>
      </c>
      <c r="F181">
        <f>'Paste_Edit Here'!F181</f>
        <v>69</v>
      </c>
      <c r="G181">
        <f>'Paste_Edit Here'!G181</f>
        <v>31</v>
      </c>
      <c r="H181">
        <f>'Paste_Edit Here'!H181</f>
        <v>50</v>
      </c>
    </row>
    <row r="182" spans="1:14" x14ac:dyDescent="0.25">
      <c r="A182" t="str">
        <f>'Paste_Edit Here'!A182</f>
        <v>LT</v>
      </c>
      <c r="B182" t="str">
        <f>'Paste_Edit Here'!B182</f>
        <v xml:space="preserve"> jeff CRISWELL</v>
      </c>
      <c r="C182" t="str">
        <f>'Paste_Edit Here'!C182</f>
        <v xml:space="preserve"> Face=0x33</v>
      </c>
      <c r="D182" t="str">
        <f>'Paste_Edit Here'!D182</f>
        <v xml:space="preserve"> #61</v>
      </c>
      <c r="E182">
        <f>'Paste_Edit Here'!E182</f>
        <v>25</v>
      </c>
      <c r="F182">
        <f>'Paste_Edit Here'!F182</f>
        <v>69</v>
      </c>
      <c r="G182">
        <f>'Paste_Edit Here'!G182</f>
        <v>25</v>
      </c>
      <c r="H182">
        <f>'Paste_Edit Here'!H182</f>
        <v>50</v>
      </c>
    </row>
    <row r="183" spans="1:14" x14ac:dyDescent="0.25">
      <c r="A183" t="str">
        <f>'Paste_Edit Here'!A183</f>
        <v>RT</v>
      </c>
      <c r="B183" t="str">
        <f>'Paste_Edit Here'!B183</f>
        <v xml:space="preserve"> brett MILLER</v>
      </c>
      <c r="C183" t="str">
        <f>'Paste_Edit Here'!C183</f>
        <v xml:space="preserve"> Face=0x2a</v>
      </c>
      <c r="D183" t="str">
        <f>'Paste_Edit Here'!D183</f>
        <v xml:space="preserve"> #72</v>
      </c>
      <c r="E183">
        <f>'Paste_Edit Here'!E183</f>
        <v>25</v>
      </c>
      <c r="F183">
        <f>'Paste_Edit Here'!F183</f>
        <v>69</v>
      </c>
      <c r="G183">
        <f>'Paste_Edit Here'!G183</f>
        <v>25</v>
      </c>
      <c r="H183">
        <f>'Paste_Edit Here'!H183</f>
        <v>50</v>
      </c>
    </row>
    <row r="184" spans="1:14" x14ac:dyDescent="0.25">
      <c r="A184" t="str">
        <f>'Paste_Edit Here'!A184</f>
        <v>RE</v>
      </c>
      <c r="B184" t="str">
        <f>'Paste_Edit Here'!B184</f>
        <v xml:space="preserve"> jeff LAGEMAN</v>
      </c>
      <c r="C184" t="str">
        <f>'Paste_Edit Here'!C184</f>
        <v xml:space="preserve"> Face=0x44</v>
      </c>
      <c r="D184" t="str">
        <f>'Paste_Edit Here'!D184</f>
        <v xml:space="preserve"> #56</v>
      </c>
      <c r="E184">
        <f>'Paste_Edit Here'!E184</f>
        <v>25</v>
      </c>
      <c r="F184">
        <f>'Paste_Edit Here'!F184</f>
        <v>31</v>
      </c>
      <c r="G184">
        <f>'Paste_Edit Here'!G184</f>
        <v>31</v>
      </c>
      <c r="H184">
        <f>'Paste_Edit Here'!H184</f>
        <v>44</v>
      </c>
      <c r="I184">
        <f>'Paste_Edit Here'!I184</f>
        <v>19</v>
      </c>
      <c r="J184">
        <f>'Paste_Edit Here'!J184</f>
        <v>31</v>
      </c>
      <c r="K184" t="str">
        <f>'Paste_Edit Here'!K184</f>
        <v>[38</v>
      </c>
      <c r="L184" t="str">
        <f>'Paste_Edit Here'!L184</f>
        <v xml:space="preserve"> 0 ]</v>
      </c>
    </row>
    <row r="185" spans="1:14" x14ac:dyDescent="0.25">
      <c r="A185" t="str">
        <f>'Paste_Edit Here'!A185</f>
        <v>NT</v>
      </c>
      <c r="B185" t="str">
        <f>'Paste_Edit Here'!B185</f>
        <v xml:space="preserve"> scott MERSEREAU</v>
      </c>
      <c r="C185" t="str">
        <f>'Paste_Edit Here'!C185</f>
        <v xml:space="preserve"> Face=0x48</v>
      </c>
      <c r="D185" t="str">
        <f>'Paste_Edit Here'!D185</f>
        <v xml:space="preserve"> #94</v>
      </c>
      <c r="E185">
        <f>'Paste_Edit Here'!E185</f>
        <v>25</v>
      </c>
      <c r="F185">
        <f>'Paste_Edit Here'!F185</f>
        <v>31</v>
      </c>
      <c r="G185">
        <f>'Paste_Edit Here'!G185</f>
        <v>31</v>
      </c>
      <c r="H185">
        <f>'Paste_Edit Here'!H185</f>
        <v>44</v>
      </c>
      <c r="I185">
        <f>'Paste_Edit Here'!I185</f>
        <v>19</v>
      </c>
      <c r="J185">
        <f>'Paste_Edit Here'!J185</f>
        <v>31</v>
      </c>
      <c r="K185" t="str">
        <f>'Paste_Edit Here'!K185</f>
        <v>[43</v>
      </c>
      <c r="L185" t="str">
        <f>'Paste_Edit Here'!L185</f>
        <v xml:space="preserve"> 0 ]</v>
      </c>
    </row>
    <row r="186" spans="1:14" x14ac:dyDescent="0.25">
      <c r="A186" t="str">
        <f>'Paste_Edit Here'!A186</f>
        <v>LE</v>
      </c>
      <c r="B186" t="str">
        <f>'Paste_Edit Here'!B186</f>
        <v xml:space="preserve"> ron STALLWORTH</v>
      </c>
      <c r="C186" t="str">
        <f>'Paste_Edit Here'!C186</f>
        <v xml:space="preserve"> Face=0x8f</v>
      </c>
      <c r="D186" t="str">
        <f>'Paste_Edit Here'!D186</f>
        <v xml:space="preserve"> #96</v>
      </c>
      <c r="E186">
        <f>'Paste_Edit Here'!E186</f>
        <v>25</v>
      </c>
      <c r="F186">
        <f>'Paste_Edit Here'!F186</f>
        <v>31</v>
      </c>
      <c r="G186">
        <f>'Paste_Edit Here'!G186</f>
        <v>38</v>
      </c>
      <c r="H186">
        <f>'Paste_Edit Here'!H186</f>
        <v>50</v>
      </c>
      <c r="I186">
        <f>'Paste_Edit Here'!I186</f>
        <v>19</v>
      </c>
      <c r="J186">
        <f>'Paste_Edit Here'!J186</f>
        <v>50</v>
      </c>
      <c r="K186" t="str">
        <f>'Paste_Edit Here'!K186</f>
        <v>[13</v>
      </c>
      <c r="L186" t="str">
        <f>'Paste_Edit Here'!L186</f>
        <v xml:space="preserve"> 0 ]</v>
      </c>
    </row>
    <row r="187" spans="1:14" x14ac:dyDescent="0.25">
      <c r="A187" t="str">
        <f>'Paste_Edit Here'!A187</f>
        <v>ROLB</v>
      </c>
      <c r="B187" t="str">
        <f>'Paste_Edit Here'!B187</f>
        <v xml:space="preserve"> joe KELLY</v>
      </c>
      <c r="C187" t="str">
        <f>'Paste_Edit Here'!C187</f>
        <v xml:space="preserve"> Face=0x9a</v>
      </c>
      <c r="D187" t="str">
        <f>'Paste_Edit Here'!D187</f>
        <v xml:space="preserve"> #58</v>
      </c>
      <c r="E187">
        <f>'Paste_Edit Here'!E187</f>
        <v>25</v>
      </c>
      <c r="F187">
        <f>'Paste_Edit Here'!F187</f>
        <v>31</v>
      </c>
      <c r="G187">
        <f>'Paste_Edit Here'!G187</f>
        <v>31</v>
      </c>
      <c r="H187">
        <f>'Paste_Edit Here'!H187</f>
        <v>44</v>
      </c>
      <c r="I187">
        <f>'Paste_Edit Here'!I187</f>
        <v>19</v>
      </c>
      <c r="J187">
        <f>'Paste_Edit Here'!J187</f>
        <v>31</v>
      </c>
      <c r="K187" t="str">
        <f>'Paste_Edit Here'!K187</f>
        <v>[8</v>
      </c>
      <c r="L187" t="str">
        <f>'Paste_Edit Here'!L187</f>
        <v xml:space="preserve"> 3 ]</v>
      </c>
    </row>
    <row r="188" spans="1:14" x14ac:dyDescent="0.25">
      <c r="A188" t="str">
        <f>'Paste_Edit Here'!A188</f>
        <v>RILB</v>
      </c>
      <c r="B188" t="str">
        <f>'Paste_Edit Here'!B188</f>
        <v xml:space="preserve"> dennis BYRD</v>
      </c>
      <c r="C188" t="str">
        <f>'Paste_Edit Here'!C188</f>
        <v xml:space="preserve"> Face=0x21</v>
      </c>
      <c r="D188" t="str">
        <f>'Paste_Edit Here'!D188</f>
        <v xml:space="preserve"> #90</v>
      </c>
      <c r="E188">
        <f>'Paste_Edit Here'!E188</f>
        <v>38</v>
      </c>
      <c r="F188">
        <f>'Paste_Edit Here'!F188</f>
        <v>50</v>
      </c>
      <c r="G188">
        <f>'Paste_Edit Here'!G188</f>
        <v>56</v>
      </c>
      <c r="H188">
        <f>'Paste_Edit Here'!H188</f>
        <v>69</v>
      </c>
      <c r="I188">
        <f>'Paste_Edit Here'!I188</f>
        <v>25</v>
      </c>
      <c r="J188">
        <f>'Paste_Edit Here'!J188</f>
        <v>69</v>
      </c>
      <c r="K188" t="str">
        <f>'Paste_Edit Here'!K188</f>
        <v>[108</v>
      </c>
      <c r="L188" t="str">
        <f>'Paste_Edit Here'!L188</f>
        <v xml:space="preserve"> 7 ]</v>
      </c>
    </row>
    <row r="189" spans="1:14" x14ac:dyDescent="0.25">
      <c r="A189" t="str">
        <f>'Paste_Edit Here'!A189</f>
        <v>LILB</v>
      </c>
      <c r="B189" t="str">
        <f>'Paste_Edit Here'!B189</f>
        <v xml:space="preserve"> kyle CLIFTON</v>
      </c>
      <c r="C189" t="str">
        <f>'Paste_Edit Here'!C189</f>
        <v xml:space="preserve"> Face=0x10</v>
      </c>
      <c r="D189" t="str">
        <f>'Paste_Edit Here'!D189</f>
        <v xml:space="preserve"> #59</v>
      </c>
      <c r="E189">
        <f>'Paste_Edit Here'!E189</f>
        <v>31</v>
      </c>
      <c r="F189">
        <f>'Paste_Edit Here'!F189</f>
        <v>44</v>
      </c>
      <c r="G189">
        <f>'Paste_Edit Here'!G189</f>
        <v>50</v>
      </c>
      <c r="H189">
        <f>'Paste_Edit Here'!H189</f>
        <v>50</v>
      </c>
      <c r="I189">
        <f>'Paste_Edit Here'!I189</f>
        <v>50</v>
      </c>
      <c r="J189">
        <f>'Paste_Edit Here'!J189</f>
        <v>44</v>
      </c>
      <c r="K189" t="str">
        <f>'Paste_Edit Here'!K189</f>
        <v>[12</v>
      </c>
      <c r="L189" t="str">
        <f>'Paste_Edit Here'!L189</f>
        <v xml:space="preserve"> 38 ]</v>
      </c>
    </row>
    <row r="190" spans="1:14" x14ac:dyDescent="0.25">
      <c r="A190" t="str">
        <f>'Paste_Edit Here'!A190</f>
        <v>LOLB</v>
      </c>
      <c r="B190" t="str">
        <f>'Paste_Edit Here'!B190</f>
        <v xml:space="preserve"> joe MOTT</v>
      </c>
      <c r="C190" t="str">
        <f>'Paste_Edit Here'!C190</f>
        <v xml:space="preserve"> Face=0x1f</v>
      </c>
      <c r="D190" t="str">
        <f>'Paste_Edit Here'!D190</f>
        <v xml:space="preserve"> #51</v>
      </c>
      <c r="E190">
        <f>'Paste_Edit Here'!E190</f>
        <v>25</v>
      </c>
      <c r="F190">
        <f>'Paste_Edit Here'!F190</f>
        <v>31</v>
      </c>
      <c r="G190">
        <f>'Paste_Edit Here'!G190</f>
        <v>31</v>
      </c>
      <c r="H190">
        <f>'Paste_Edit Here'!H190</f>
        <v>44</v>
      </c>
      <c r="I190">
        <f>'Paste_Edit Here'!I190</f>
        <v>19</v>
      </c>
      <c r="J190">
        <f>'Paste_Edit Here'!J190</f>
        <v>31</v>
      </c>
      <c r="K190" t="str">
        <f>'Paste_Edit Here'!K190</f>
        <v>[8</v>
      </c>
      <c r="L190" t="str">
        <f>'Paste_Edit Here'!L190</f>
        <v xml:space="preserve"> 3 ]</v>
      </c>
    </row>
    <row r="191" spans="1:14" x14ac:dyDescent="0.25">
      <c r="A191" t="str">
        <f>'Paste_Edit Here'!A191</f>
        <v>RCB</v>
      </c>
      <c r="B191" t="str">
        <f>'Paste_Edit Here'!B191</f>
        <v xml:space="preserve"> james HASTY</v>
      </c>
      <c r="C191" t="str">
        <f>'Paste_Edit Here'!C191</f>
        <v xml:space="preserve"> Face=0x92</v>
      </c>
      <c r="D191" t="str">
        <f>'Paste_Edit Here'!D191</f>
        <v xml:space="preserve"> #40</v>
      </c>
      <c r="E191">
        <f>'Paste_Edit Here'!E191</f>
        <v>25</v>
      </c>
      <c r="F191">
        <f>'Paste_Edit Here'!F191</f>
        <v>31</v>
      </c>
      <c r="G191">
        <f>'Paste_Edit Here'!G191</f>
        <v>38</v>
      </c>
      <c r="H191">
        <f>'Paste_Edit Here'!H191</f>
        <v>38</v>
      </c>
      <c r="I191">
        <f>'Paste_Edit Here'!I191</f>
        <v>44</v>
      </c>
      <c r="J191">
        <f>'Paste_Edit Here'!J191</f>
        <v>31</v>
      </c>
      <c r="K191" t="str">
        <f>'Paste_Edit Here'!K191</f>
        <v>[2</v>
      </c>
      <c r="L191" t="str">
        <f>'Paste_Edit Here'!L191</f>
        <v xml:space="preserve"> 38 ]</v>
      </c>
    </row>
    <row r="192" spans="1:14" x14ac:dyDescent="0.25">
      <c r="A192" t="str">
        <f>'Paste_Edit Here'!A192</f>
        <v>LCB</v>
      </c>
      <c r="B192" t="str">
        <f>'Paste_Edit Here'!B192</f>
        <v xml:space="preserve"> tony STARGELL</v>
      </c>
      <c r="C192" t="str">
        <f>'Paste_Edit Here'!C192</f>
        <v xml:space="preserve"> Face=0xc4</v>
      </c>
      <c r="D192" t="str">
        <f>'Paste_Edit Here'!D192</f>
        <v xml:space="preserve"> #45</v>
      </c>
      <c r="E192">
        <f>'Paste_Edit Here'!E192</f>
        <v>25</v>
      </c>
      <c r="F192">
        <f>'Paste_Edit Here'!F192</f>
        <v>31</v>
      </c>
      <c r="G192">
        <f>'Paste_Edit Here'!G192</f>
        <v>38</v>
      </c>
      <c r="H192">
        <f>'Paste_Edit Here'!H192</f>
        <v>31</v>
      </c>
      <c r="I192">
        <f>'Paste_Edit Here'!I192</f>
        <v>44</v>
      </c>
      <c r="J192">
        <f>'Paste_Edit Here'!J192</f>
        <v>31</v>
      </c>
      <c r="K192" t="str">
        <f>'Paste_Edit Here'!K192</f>
        <v>[2</v>
      </c>
      <c r="L192" t="str">
        <f>'Paste_Edit Here'!L192</f>
        <v xml:space="preserve"> 38 ]</v>
      </c>
    </row>
    <row r="193" spans="1:15" x14ac:dyDescent="0.25">
      <c r="A193" t="str">
        <f>'Paste_Edit Here'!A193</f>
        <v>FS</v>
      </c>
      <c r="B193" t="str">
        <f>'Paste_Edit Here'!B193</f>
        <v xml:space="preserve"> erik MCMILLAN</v>
      </c>
      <c r="C193" t="str">
        <f>'Paste_Edit Here'!C193</f>
        <v xml:space="preserve"> Face=0x87</v>
      </c>
      <c r="D193" t="str">
        <f>'Paste_Edit Here'!D193</f>
        <v xml:space="preserve"> #22</v>
      </c>
      <c r="E193">
        <f>'Paste_Edit Here'!E193</f>
        <v>38</v>
      </c>
      <c r="F193">
        <f>'Paste_Edit Here'!F193</f>
        <v>44</v>
      </c>
      <c r="G193">
        <f>'Paste_Edit Here'!G193</f>
        <v>56</v>
      </c>
      <c r="H193">
        <f>'Paste_Edit Here'!H193</f>
        <v>56</v>
      </c>
      <c r="I193">
        <f>'Paste_Edit Here'!I193</f>
        <v>63</v>
      </c>
      <c r="J193">
        <f>'Paste_Edit Here'!J193</f>
        <v>81</v>
      </c>
      <c r="K193" t="str">
        <f>'Paste_Edit Here'!K193</f>
        <v>[9</v>
      </c>
      <c r="L193" t="str">
        <f>'Paste_Edit Here'!L193</f>
        <v xml:space="preserve"> 77 ]</v>
      </c>
    </row>
    <row r="194" spans="1:15" x14ac:dyDescent="0.25">
      <c r="A194" t="str">
        <f>'Paste_Edit Here'!A194</f>
        <v>SS</v>
      </c>
      <c r="B194" t="str">
        <f>'Paste_Edit Here'!B194</f>
        <v xml:space="preserve"> brian WASHINGTON</v>
      </c>
      <c r="C194" t="str">
        <f>'Paste_Edit Here'!C194</f>
        <v xml:space="preserve"> Face=0x8e</v>
      </c>
      <c r="D194" t="str">
        <f>'Paste_Edit Here'!D194</f>
        <v xml:space="preserve"> #21</v>
      </c>
      <c r="E194">
        <f>'Paste_Edit Here'!E194</f>
        <v>25</v>
      </c>
      <c r="F194">
        <f>'Paste_Edit Here'!F194</f>
        <v>31</v>
      </c>
      <c r="G194">
        <f>'Paste_Edit Here'!G194</f>
        <v>44</v>
      </c>
      <c r="H194">
        <f>'Paste_Edit Here'!H194</f>
        <v>38</v>
      </c>
      <c r="I194">
        <f>'Paste_Edit Here'!I194</f>
        <v>50</v>
      </c>
      <c r="J194">
        <f>'Paste_Edit Here'!J194</f>
        <v>38</v>
      </c>
      <c r="K194" t="str">
        <f>'Paste_Edit Here'!K194</f>
        <v>[14</v>
      </c>
      <c r="L194" t="str">
        <f>'Paste_Edit Here'!L194</f>
        <v xml:space="preserve"> 51 ]</v>
      </c>
    </row>
    <row r="195" spans="1:15" x14ac:dyDescent="0.25">
      <c r="A195" t="str">
        <f>'Paste_Edit Here'!A195</f>
        <v>K</v>
      </c>
      <c r="B195" t="str">
        <f>'Paste_Edit Here'!B195</f>
        <v xml:space="preserve"> pat LEAHY</v>
      </c>
      <c r="C195" t="str">
        <f>'Paste_Edit Here'!C195</f>
        <v xml:space="preserve"> Face=0x36</v>
      </c>
      <c r="D195" t="str">
        <f>'Paste_Edit Here'!D195</f>
        <v xml:space="preserve"> #5</v>
      </c>
      <c r="E195">
        <f>'Paste_Edit Here'!E195</f>
        <v>56</v>
      </c>
      <c r="F195">
        <f>'Paste_Edit Here'!F195</f>
        <v>81</v>
      </c>
      <c r="G195">
        <f>'Paste_Edit Here'!G195</f>
        <v>81</v>
      </c>
      <c r="H195">
        <f>'Paste_Edit Here'!H195</f>
        <v>31</v>
      </c>
      <c r="I195">
        <f>'Paste_Edit Here'!I195</f>
        <v>75</v>
      </c>
      <c r="J195">
        <f>'Paste_Edit Here'!J195</f>
        <v>69</v>
      </c>
      <c r="K195" t="str">
        <f>_xlfn.IFS('Paste_Edit Here'!I195=81,"[12]",'Paste_Edit Here'!I195=75,"[11]",'Paste_Edit Here'!I195=69,"[10]",'Paste_Edit Here'!I195=63,"[9]",'Paste_Edit Here'!I195=56,"[8]",'Paste_Edit Here'!I195=50,"[7]",'Paste_Edit Here'!I195=44,"[6]",'Paste_Edit Here'!I195=38,"[5]",'Paste_Edit Here'!I195=31,"[4]",'Paste_Edit Here'!I195=25,"[3]",'Paste_Edit Here'!I195=19,"[2]")</f>
        <v>[11]</v>
      </c>
    </row>
    <row r="196" spans="1:15" x14ac:dyDescent="0.25">
      <c r="A196" t="str">
        <f>'Paste_Edit Here'!A196</f>
        <v>P</v>
      </c>
      <c r="B196" t="str">
        <f>'Paste_Edit Here'!B196</f>
        <v xml:space="preserve"> joe PROKOP</v>
      </c>
      <c r="C196" t="str">
        <f>'Paste_Edit Here'!C196</f>
        <v xml:space="preserve"> Face=0x2e</v>
      </c>
      <c r="D196" t="str">
        <f>'Paste_Edit Here'!D196</f>
        <v xml:space="preserve"> #6</v>
      </c>
      <c r="E196">
        <f>'Paste_Edit Here'!E196</f>
        <v>25</v>
      </c>
      <c r="F196">
        <f>'Paste_Edit Here'!F196</f>
        <v>56</v>
      </c>
      <c r="G196">
        <f>'Paste_Edit Here'!G196</f>
        <v>44</v>
      </c>
      <c r="H196">
        <f>'Paste_Edit Here'!H196</f>
        <v>31</v>
      </c>
      <c r="I196">
        <f>'Paste_Edit Here'!I196</f>
        <v>69</v>
      </c>
      <c r="J196">
        <f>'Paste_Edit Here'!J196</f>
        <v>75</v>
      </c>
      <c r="K196" t="str">
        <f>_xlfn.IFS('Paste_Edit Here'!I196=81,"[12]",'Paste_Edit Here'!I196=75,"[11]",'Paste_Edit Here'!I196=69,"[10]",'Paste_Edit Here'!I196=63,"[9]",'Paste_Edit Here'!I196=56,"[8]",'Paste_Edit Here'!I196=50,"[7]",'Paste_Edit Here'!I196=44,"[6]",'Paste_Edit Here'!I196=38,"[5]",'Paste_Edit Here'!I196=31,"[4]",'Paste_Edit Here'!I196=25,"[3]",'Paste_Edit Here'!I196=19,"[2]")</f>
        <v>[10]</v>
      </c>
    </row>
    <row r="197" spans="1:15" x14ac:dyDescent="0.25">
      <c r="A197" t="str">
        <f>'Paste_Edit Here'!A197</f>
        <v>KR</v>
      </c>
      <c r="B197" t="str">
        <f>'Paste_Edit Here'!B197</f>
        <v xml:space="preserve"> WR3</v>
      </c>
    </row>
    <row r="198" spans="1:15" x14ac:dyDescent="0.25">
      <c r="A198" t="str">
        <f>'Paste_Edit Here'!A198</f>
        <v>PR</v>
      </c>
      <c r="B198" t="str">
        <f>'Paste_Edit Here'!B198</f>
        <v xml:space="preserve"> WR3</v>
      </c>
    </row>
    <row r="200" spans="1:15" x14ac:dyDescent="0.25">
      <c r="A200" t="str">
        <f>'Paste_Edit Here'!A200</f>
        <v>TEAM = bengals SimData=0x540</v>
      </c>
      <c r="B200" t="str">
        <f>'Paste_Edit Here'!B200</f>
        <v xml:space="preserve"> OFFENSIVE_FORMATION = 2RB_2WR_1TE</v>
      </c>
    </row>
    <row r="201" spans="1:15" x14ac:dyDescent="0.25">
      <c r="A201" t="str">
        <f>'Paste_Edit Here'!A201</f>
        <v>PLAYBOOK R2237</v>
      </c>
      <c r="B201" t="str">
        <f>'Paste_Edit Here'!B201</f>
        <v xml:space="preserve"> P3111 </v>
      </c>
    </row>
    <row r="202" spans="1:15" x14ac:dyDescent="0.25">
      <c r="A202" t="str">
        <f>'Paste_Edit Here'!A202</f>
        <v>QB1</v>
      </c>
      <c r="B202" t="str">
        <f>'Paste_Edit Here'!B202</f>
        <v xml:space="preserve"> boomer ESIASON</v>
      </c>
      <c r="C202" t="str">
        <f>'Paste_Edit Here'!C202</f>
        <v xml:space="preserve"> Face=0xa</v>
      </c>
      <c r="D202" t="str">
        <f>'Paste_Edit Here'!D202</f>
        <v xml:space="preserve"> #7</v>
      </c>
      <c r="E202">
        <f>'Paste_Edit Here'!E202</f>
        <v>25</v>
      </c>
      <c r="F202">
        <f>'Paste_Edit Here'!F202</f>
        <v>69</v>
      </c>
      <c r="G202">
        <f>'Paste_Edit Here'!G202</f>
        <v>19</v>
      </c>
      <c r="H202">
        <f>'Paste_Edit Here'!H202</f>
        <v>13</v>
      </c>
      <c r="I202">
        <f>'Paste_Edit Here'!I202</f>
        <v>63</v>
      </c>
      <c r="J202">
        <f>'Paste_Edit Here'!J202</f>
        <v>56</v>
      </c>
      <c r="K202">
        <f>'Paste_Edit Here'!K202</f>
        <v>69</v>
      </c>
      <c r="L202">
        <f>'Paste_Edit Here'!L202</f>
        <v>75</v>
      </c>
      <c r="M202" t="str">
        <f>_xlfn.IFS('Paste_Edit Here'!G202=56,"[11",'Paste_Edit Here'!G202=50,"[8",'Paste_Edit Here'!G202=44,"[8",'Paste_Edit Here'!G202=38,"[6",'Paste_Edit Here'!G202=31,"[6",'Paste_Edit Here'!G202=25,"[4",'Paste_Edit Here'!G202=19,"[4",'Paste_Edit Here'!G202=13,"[2",'Paste_Edit Here'!G202=6,"[1")</f>
        <v>[4</v>
      </c>
      <c r="N202">
        <f>_xlfn.IFS(SUM('Paste_Edit Here'!I202:L202)&gt;290,12,SUM('Paste_Edit Here'!I202:L202)&gt;280,11,SUM('Paste_Edit Here'!I202:L202)&gt;250,10,SUM('Paste_Edit Here'!I202:L202)&gt;235,9,SUM('Paste_Edit Here'!I202:L202)&gt;225,8,SUM('Paste_Edit Here'!I202:L202)&gt;210,7,SUM('Paste_Edit Here'!I202:L202)&gt;180,6,SUM('Paste_Edit Here'!I202:L202)&gt;150,5,SUM('Paste_Edit Here'!I202:L202)&gt;125,4,SUM('Paste_Edit Here'!I202:L202)&gt;115,3,SUM('Paste_Edit Here'!I202:L202)&lt;116,2)</f>
        <v>10</v>
      </c>
      <c r="O202" t="str">
        <f>_xlfn.IFS('Paste_Edit Here'!G202=56,"0]",'Paste_Edit Here'!G202=50,"0]",'Paste_Edit Here'!G202=44,"0]",'Paste_Edit Here'!G202=38,"1]",'Paste_Edit Here'!G202=31,"1]",'Paste_Edit Here'!G202=25,"1]",'Paste_Edit Here'!G202=19,"2]",'Paste_Edit Here'!G202=13,"2]",'Paste_Edit Here'!G202=6,"3]")</f>
        <v>2]</v>
      </c>
    </row>
    <row r="203" spans="1:15" x14ac:dyDescent="0.25">
      <c r="A203" t="str">
        <f>'Paste_Edit Here'!A203</f>
        <v>QB2</v>
      </c>
      <c r="B203" t="str">
        <f>'Paste_Edit Here'!B203</f>
        <v xml:space="preserve"> erik WILHELM</v>
      </c>
      <c r="C203" t="str">
        <f>'Paste_Edit Here'!C203</f>
        <v xml:space="preserve"> Face=0x34</v>
      </c>
      <c r="D203" t="str">
        <f>'Paste_Edit Here'!D203</f>
        <v xml:space="preserve"> #4</v>
      </c>
      <c r="E203">
        <f>'Paste_Edit Here'!E203</f>
        <v>25</v>
      </c>
      <c r="F203">
        <f>'Paste_Edit Here'!F203</f>
        <v>69</v>
      </c>
      <c r="G203">
        <f>'Paste_Edit Here'!G203</f>
        <v>13</v>
      </c>
      <c r="H203">
        <f>'Paste_Edit Here'!H203</f>
        <v>13</v>
      </c>
      <c r="I203">
        <f>'Paste_Edit Here'!I203</f>
        <v>44</v>
      </c>
      <c r="J203">
        <f>'Paste_Edit Here'!J203</f>
        <v>44</v>
      </c>
      <c r="K203">
        <f>'Paste_Edit Here'!K203</f>
        <v>38</v>
      </c>
      <c r="L203">
        <f>'Paste_Edit Here'!L203</f>
        <v>38</v>
      </c>
      <c r="M203" t="str">
        <f>_xlfn.IFS('Paste_Edit Here'!G203=56,"[11",'Paste_Edit Here'!G203=50,"[8",'Paste_Edit Here'!G203=44,"[8",'Paste_Edit Here'!G203=38,"[6",'Paste_Edit Here'!G203=31,"[6",'Paste_Edit Here'!G203=25,"[4",'Paste_Edit Here'!G203=19,"[4",'Paste_Edit Here'!G203=13,"[2",'Paste_Edit Here'!G203=6,"[1")</f>
        <v>[2</v>
      </c>
      <c r="N203">
        <f>_xlfn.IFS(SUM('Paste_Edit Here'!I203:L203)&gt;290,12,SUM('Paste_Edit Here'!I203:L203)&gt;280,11,SUM('Paste_Edit Here'!I203:L203)&gt;250,10,SUM('Paste_Edit Here'!I203:L203)&gt;235,9,SUM('Paste_Edit Here'!I203:L203)&gt;225,8,SUM('Paste_Edit Here'!I203:L203)&gt;210,7,SUM('Paste_Edit Here'!I203:L203)&gt;180,6,SUM('Paste_Edit Here'!I203:L203)&gt;150,5,SUM('Paste_Edit Here'!I203:L203)&gt;125,4,SUM('Paste_Edit Here'!I203:L203)&gt;115,3,SUM('Paste_Edit Here'!I203:L203)&lt;116,2)</f>
        <v>5</v>
      </c>
      <c r="O203" t="str">
        <f>_xlfn.IFS('Paste_Edit Here'!G203=56,"0]",'Paste_Edit Here'!G203=50,"0]",'Paste_Edit Here'!G203=44,"0]",'Paste_Edit Here'!G203=38,"1]",'Paste_Edit Here'!G203=31,"1]",'Paste_Edit Here'!G203=25,"1]",'Paste_Edit Here'!G203=19,"2]",'Paste_Edit Here'!G203=13,"2]",'Paste_Edit Here'!G203=6,"3]")</f>
        <v>2]</v>
      </c>
    </row>
    <row r="204" spans="1:15" x14ac:dyDescent="0.25">
      <c r="A204" t="str">
        <f>'Paste_Edit Here'!A204</f>
        <v>RB1</v>
      </c>
      <c r="B204" t="str">
        <f>'Paste_Edit Here'!B204</f>
        <v xml:space="preserve"> james BROOKS</v>
      </c>
      <c r="C204" t="str">
        <f>'Paste_Edit Here'!C204</f>
        <v xml:space="preserve"> Face=0x80</v>
      </c>
      <c r="D204" t="str">
        <f>'Paste_Edit Here'!D204</f>
        <v xml:space="preserve"> #21</v>
      </c>
      <c r="E204">
        <f>'Paste_Edit Here'!E204</f>
        <v>38</v>
      </c>
      <c r="F204">
        <f>'Paste_Edit Here'!F204</f>
        <v>69</v>
      </c>
      <c r="G204">
        <f>'Paste_Edit Here'!G204</f>
        <v>56</v>
      </c>
      <c r="H204">
        <f>'Paste_Edit Here'!H204</f>
        <v>31</v>
      </c>
      <c r="I204">
        <f>'Paste_Edit Here'!I204</f>
        <v>50</v>
      </c>
      <c r="J204">
        <f>'Paste_Edit Here'!J204</f>
        <v>38</v>
      </c>
      <c r="K204" t="str">
        <f>_xlfn.IFS('Paste_Edit Here'!G204=75,"[12",'Paste_Edit Here'!G204=69,"[12",'Paste_Edit Here'!G204=63,"[9",'Paste_Edit Here'!G204=56,"[7",'Paste_Edit Here'!G204=50,"[6",'Paste_Edit Here'!G204=44,"[4",'Paste_Edit Here'!G204=38,"[4",'Paste_Edit Here'!G204=31,"[4",'Paste_Edit Here'!G204=25,"[4")</f>
        <v>[7</v>
      </c>
      <c r="L204">
        <f>_xlfn.IFS('Paste_Edit Here'!J204=69,9,'Paste_Edit Here'!J204=63,7,'Paste_Edit Here'!J204=56,6,'Paste_Edit Here'!J204=50,5,'Paste_Edit Here'!J204=44,4,'Paste_Edit Here'!J204=38,4,'Paste_Edit Here'!J204=31,3,'Paste_Edit Here'!J204=25,2,'Paste_Edit Here'!J204=19,1)</f>
        <v>4</v>
      </c>
      <c r="M204">
        <f>_xlfn.IFS('Paste_Edit Here'!G204=75,9,'Paste_Edit Here'!G204=69,8,'Paste_Edit Here'!G204=63,7,'Paste_Edit Here'!G204=56,7,'Paste_Edit Here'!G204=50,6,'Paste_Edit Here'!G204=44,6,'Paste_Edit Here'!G204=38,5,'Paste_Edit Here'!G204=31,5,'Paste_Edit Here'!G204=25,5)</f>
        <v>7</v>
      </c>
      <c r="N204" t="str">
        <f>_xlfn.IFS('Paste_Edit Here'!J204=69,"12]",'Paste_Edit Here'!J204=63,"11]",'Paste_Edit Here'!J204=56,"6]",'Paste_Edit Here'!J204=50,"6]",'Paste_Edit Here'!J204=44,"4]",'Paste_Edit Here'!J204=38,"2]",'Paste_Edit Here'!J204=31,"2]",'Paste_Edit Here'!J204=25,"1]",'Paste_Edit Here'!J204=19,"0]")</f>
        <v>2]</v>
      </c>
    </row>
    <row r="205" spans="1:15" x14ac:dyDescent="0.25">
      <c r="A205" t="str">
        <f>'Paste_Edit Here'!A205</f>
        <v>RB2</v>
      </c>
      <c r="B205" t="str">
        <f>'Paste_Edit Here'!B205</f>
        <v xml:space="preserve"> ickey WOODS</v>
      </c>
      <c r="C205" t="str">
        <f>'Paste_Edit Here'!C205</f>
        <v xml:space="preserve"> Face=0xc5</v>
      </c>
      <c r="D205" t="str">
        <f>'Paste_Edit Here'!D205</f>
        <v xml:space="preserve"> #30</v>
      </c>
      <c r="E205">
        <f>'Paste_Edit Here'!E205</f>
        <v>44</v>
      </c>
      <c r="F205">
        <f>'Paste_Edit Here'!F205</f>
        <v>69</v>
      </c>
      <c r="G205">
        <f>'Paste_Edit Here'!G205</f>
        <v>31</v>
      </c>
      <c r="H205">
        <f>'Paste_Edit Here'!H205</f>
        <v>81</v>
      </c>
      <c r="I205">
        <f>'Paste_Edit Here'!I205</f>
        <v>50</v>
      </c>
      <c r="J205">
        <f>'Paste_Edit Here'!J205</f>
        <v>31</v>
      </c>
      <c r="K205" t="str">
        <f>_xlfn.IFS('Paste_Edit Here'!G205=75,"[12",'Paste_Edit Here'!G205=69,"[12",'Paste_Edit Here'!G205=63,"[9",'Paste_Edit Here'!G205=56,"[7",'Paste_Edit Here'!G205=50,"[6",'Paste_Edit Here'!G205=44,"[4",'Paste_Edit Here'!G205=38,"[4",'Paste_Edit Here'!G205=31,"[4",'Paste_Edit Here'!G205=25,"[4")</f>
        <v>[4</v>
      </c>
      <c r="L205">
        <f>_xlfn.IFS('Paste_Edit Here'!J205=69,9,'Paste_Edit Here'!J205=63,7,'Paste_Edit Here'!J205=56,6,'Paste_Edit Here'!J205=50,5,'Paste_Edit Here'!J205=44,4,'Paste_Edit Here'!J205=38,4,'Paste_Edit Here'!J205=31,3,'Paste_Edit Here'!J205=25,2,'Paste_Edit Here'!J205=19,1)</f>
        <v>3</v>
      </c>
      <c r="M205">
        <f>_xlfn.IFS('Paste_Edit Here'!G205=75,9,'Paste_Edit Here'!G205=69,8,'Paste_Edit Here'!G205=63,7,'Paste_Edit Here'!G205=56,7,'Paste_Edit Here'!G205=50,6,'Paste_Edit Here'!G205=44,6,'Paste_Edit Here'!G205=38,5,'Paste_Edit Here'!G205=31,5,'Paste_Edit Here'!G205=25,5)</f>
        <v>5</v>
      </c>
      <c r="N205" t="str">
        <f>_xlfn.IFS('Paste_Edit Here'!J205=69,"12]",'Paste_Edit Here'!J205=63,"11]",'Paste_Edit Here'!J205=56,"6]",'Paste_Edit Here'!J205=50,"6]",'Paste_Edit Here'!J205=44,"4]",'Paste_Edit Here'!J205=38,"2]",'Paste_Edit Here'!J205=31,"2]",'Paste_Edit Here'!J205=25,"1]",'Paste_Edit Here'!J205=19,"0]")</f>
        <v>2]</v>
      </c>
    </row>
    <row r="206" spans="1:15" x14ac:dyDescent="0.25">
      <c r="A206" t="str">
        <f>'Paste_Edit Here'!A206</f>
        <v>RB3</v>
      </c>
      <c r="B206" t="str">
        <f>'Paste_Edit Here'!B206</f>
        <v xml:space="preserve"> harold GREEN</v>
      </c>
      <c r="C206" t="str">
        <f>'Paste_Edit Here'!C206</f>
        <v xml:space="preserve"> Face=0xa3</v>
      </c>
      <c r="D206" t="str">
        <f>'Paste_Edit Here'!D206</f>
        <v xml:space="preserve"> #28</v>
      </c>
      <c r="E206">
        <f>'Paste_Edit Here'!E206</f>
        <v>38</v>
      </c>
      <c r="F206">
        <f>'Paste_Edit Here'!F206</f>
        <v>69</v>
      </c>
      <c r="G206">
        <f>'Paste_Edit Here'!G206</f>
        <v>38</v>
      </c>
      <c r="H206">
        <f>'Paste_Edit Here'!H206</f>
        <v>31</v>
      </c>
      <c r="I206">
        <f>'Paste_Edit Here'!I206</f>
        <v>50</v>
      </c>
      <c r="J206">
        <f>'Paste_Edit Here'!J206</f>
        <v>25</v>
      </c>
      <c r="K206" t="str">
        <f>_xlfn.IFS('Paste_Edit Here'!G206=75,"[12",'Paste_Edit Here'!G206=69,"[12",'Paste_Edit Here'!G206=63,"[9",'Paste_Edit Here'!G206=56,"[7",'Paste_Edit Here'!G206=50,"[6",'Paste_Edit Here'!G206=44,"[4",'Paste_Edit Here'!G206=38,"[4",'Paste_Edit Here'!G206=31,"[4",'Paste_Edit Here'!G206=25,"[4")</f>
        <v>[4</v>
      </c>
      <c r="L206">
        <f>_xlfn.IFS('Paste_Edit Here'!J206=69,9,'Paste_Edit Here'!J206=63,7,'Paste_Edit Here'!J206=56,6,'Paste_Edit Here'!J206=50,5,'Paste_Edit Here'!J206=44,4,'Paste_Edit Here'!J206=38,4,'Paste_Edit Here'!J206=31,3,'Paste_Edit Here'!J206=25,2,'Paste_Edit Here'!J206=19,1)</f>
        <v>2</v>
      </c>
      <c r="M206">
        <f>_xlfn.IFS('Paste_Edit Here'!G206=75,9,'Paste_Edit Here'!G206=69,8,'Paste_Edit Here'!G206=63,7,'Paste_Edit Here'!G206=56,7,'Paste_Edit Here'!G206=50,6,'Paste_Edit Here'!G206=44,6,'Paste_Edit Here'!G206=38,5,'Paste_Edit Here'!G206=31,5,'Paste_Edit Here'!G206=25,5)</f>
        <v>5</v>
      </c>
      <c r="N206" t="str">
        <f>_xlfn.IFS('Paste_Edit Here'!J206=69,"12]",'Paste_Edit Here'!J206=63,"11]",'Paste_Edit Here'!J206=56,"6]",'Paste_Edit Here'!J206=50,"6]",'Paste_Edit Here'!J206=44,"4]",'Paste_Edit Here'!J206=38,"2]",'Paste_Edit Here'!J206=31,"2]",'Paste_Edit Here'!J206=25,"1]",'Paste_Edit Here'!J206=19,"0]")</f>
        <v>1]</v>
      </c>
    </row>
    <row r="207" spans="1:15" x14ac:dyDescent="0.25">
      <c r="A207" t="str">
        <f>'Paste_Edit Here'!A207</f>
        <v>RB4</v>
      </c>
      <c r="B207" t="str">
        <f>'Paste_Edit Here'!B207</f>
        <v xml:space="preserve"> s. JENNINGS</v>
      </c>
      <c r="C207" t="str">
        <f>'Paste_Edit Here'!C207</f>
        <v xml:space="preserve"> Face=0xab</v>
      </c>
      <c r="D207" t="str">
        <f>'Paste_Edit Here'!D207</f>
        <v xml:space="preserve"> #36</v>
      </c>
      <c r="E207">
        <f>'Paste_Edit Here'!E207</f>
        <v>38</v>
      </c>
      <c r="F207">
        <f>'Paste_Edit Here'!F207</f>
        <v>69</v>
      </c>
      <c r="G207">
        <f>'Paste_Edit Here'!G207</f>
        <v>38</v>
      </c>
      <c r="H207">
        <f>'Paste_Edit Here'!H207</f>
        <v>25</v>
      </c>
      <c r="I207">
        <f>'Paste_Edit Here'!I207</f>
        <v>50</v>
      </c>
      <c r="J207">
        <f>'Paste_Edit Here'!J207</f>
        <v>25</v>
      </c>
      <c r="K207" t="str">
        <f>_xlfn.IFS('Paste_Edit Here'!G207=75,"[12",'Paste_Edit Here'!G207=69,"[12",'Paste_Edit Here'!G207=63,"[9",'Paste_Edit Here'!G207=56,"[7",'Paste_Edit Here'!G207=50,"[6",'Paste_Edit Here'!G207=44,"[4",'Paste_Edit Here'!G207=38,"[4",'Paste_Edit Here'!G207=31,"[4",'Paste_Edit Here'!G207=25,"[4")</f>
        <v>[4</v>
      </c>
      <c r="L207">
        <f>_xlfn.IFS('Paste_Edit Here'!J207=69,9,'Paste_Edit Here'!J207=63,7,'Paste_Edit Here'!J207=56,6,'Paste_Edit Here'!J207=50,5,'Paste_Edit Here'!J207=44,4,'Paste_Edit Here'!J207=38,4,'Paste_Edit Here'!J207=31,3,'Paste_Edit Here'!J207=25,2,'Paste_Edit Here'!J207=19,1)</f>
        <v>2</v>
      </c>
      <c r="M207">
        <f>_xlfn.IFS('Paste_Edit Here'!G207=75,9,'Paste_Edit Here'!G207=69,8,'Paste_Edit Here'!G207=63,7,'Paste_Edit Here'!G207=56,7,'Paste_Edit Here'!G207=50,6,'Paste_Edit Here'!G207=44,6,'Paste_Edit Here'!G207=38,5,'Paste_Edit Here'!G207=31,5,'Paste_Edit Here'!G207=25,5)</f>
        <v>5</v>
      </c>
      <c r="N207" t="str">
        <f>_xlfn.IFS('Paste_Edit Here'!J207=69,"12]",'Paste_Edit Here'!J207=63,"11]",'Paste_Edit Here'!J207=56,"6]",'Paste_Edit Here'!J207=50,"6]",'Paste_Edit Here'!J207=44,"4]",'Paste_Edit Here'!J207=38,"2]",'Paste_Edit Here'!J207=31,"2]",'Paste_Edit Here'!J207=25,"1]",'Paste_Edit Here'!J207=19,"0]")</f>
        <v>1]</v>
      </c>
    </row>
    <row r="208" spans="1:15" x14ac:dyDescent="0.25">
      <c r="A208" t="str">
        <f>'Paste_Edit Here'!A208</f>
        <v>WR1</v>
      </c>
      <c r="B208" t="str">
        <f>'Paste_Edit Here'!B208</f>
        <v xml:space="preserve"> tim MCGEE</v>
      </c>
      <c r="C208" t="str">
        <f>'Paste_Edit Here'!C208</f>
        <v xml:space="preserve"> Face=0x91</v>
      </c>
      <c r="D208" t="str">
        <f>'Paste_Edit Here'!D208</f>
        <v xml:space="preserve"> #85</v>
      </c>
      <c r="E208">
        <f>'Paste_Edit Here'!E208</f>
        <v>31</v>
      </c>
      <c r="F208">
        <f>'Paste_Edit Here'!F208</f>
        <v>69</v>
      </c>
      <c r="G208">
        <f>'Paste_Edit Here'!G208</f>
        <v>31</v>
      </c>
      <c r="H208">
        <f>'Paste_Edit Here'!H208</f>
        <v>13</v>
      </c>
      <c r="I208">
        <f>'Paste_Edit Here'!I208</f>
        <v>50</v>
      </c>
      <c r="J208">
        <f>'Paste_Edit Here'!J208</f>
        <v>56</v>
      </c>
      <c r="K208" t="str">
        <f>'Paste_Edit Here'!K208</f>
        <v>[1</v>
      </c>
      <c r="L208">
        <f>_xlfn.IFS('Paste_Edit Here'!J208=81,11,'Paste_Edit Here'!J208=75,8,'Paste_Edit Here'!J208=69,7,'Paste_Edit Here'!J208=63,6,'Paste_Edit Here'!J208=56,6,'Paste_Edit Here'!J208=50,5,'Paste_Edit Here'!J208=44,4)</f>
        <v>6</v>
      </c>
      <c r="M208">
        <f>_xlfn.IFS('Paste_Edit Here'!G208=69,13,'Paste_Edit Here'!G208=63,12,'Paste_Edit Here'!G208=56,11,'Paste_Edit Here'!G208=50,10,'Paste_Edit Here'!G208=44,9,'Paste_Edit Here'!G208=38,8,'Paste_Edit Here'!G208=31,8,'Paste_Edit Here'!G208=25,8,'Paste_Edit Here'!G208=19,7)</f>
        <v>8</v>
      </c>
      <c r="N208" t="str">
        <f>_xlfn.IFS('Paste_Edit Here'!J208=81,"12]",'Paste_Edit Here'!J208=75,"9]",'Paste_Edit Here'!J208=69,"9]",'Paste_Edit Here'!J208=63,"8]",'Paste_Edit Here'!J208=56,"7]",'Paste_Edit Here'!J208=50,"4]",'Paste_Edit Here'!J208=44,"2]")</f>
        <v>7]</v>
      </c>
    </row>
    <row r="209" spans="1:14" x14ac:dyDescent="0.25">
      <c r="A209" t="str">
        <f>'Paste_Edit Here'!A209</f>
        <v>WR2</v>
      </c>
      <c r="B209" t="str">
        <f>'Paste_Edit Here'!B209</f>
        <v xml:space="preserve"> eddie BROWN</v>
      </c>
      <c r="C209" t="str">
        <f>'Paste_Edit Here'!C209</f>
        <v xml:space="preserve"> Face=0xc1</v>
      </c>
      <c r="D209" t="str">
        <f>'Paste_Edit Here'!D209</f>
        <v xml:space="preserve"> #81</v>
      </c>
      <c r="E209">
        <f>'Paste_Edit Here'!E209</f>
        <v>31</v>
      </c>
      <c r="F209">
        <f>'Paste_Edit Here'!F209</f>
        <v>69</v>
      </c>
      <c r="G209">
        <f>'Paste_Edit Here'!G209</f>
        <v>38</v>
      </c>
      <c r="H209">
        <f>'Paste_Edit Here'!H209</f>
        <v>13</v>
      </c>
      <c r="I209">
        <f>'Paste_Edit Here'!I209</f>
        <v>50</v>
      </c>
      <c r="J209">
        <f>'Paste_Edit Here'!J209</f>
        <v>56</v>
      </c>
      <c r="K209" t="str">
        <f>'Paste_Edit Here'!K209</f>
        <v>[1</v>
      </c>
      <c r="L209">
        <f>_xlfn.IFS('Paste_Edit Here'!J209=81,11,'Paste_Edit Here'!J209=75,8,'Paste_Edit Here'!J209=69,7,'Paste_Edit Here'!J209=63,6,'Paste_Edit Here'!J209=56,6,'Paste_Edit Here'!J209=50,5,'Paste_Edit Here'!J209=44,4)</f>
        <v>6</v>
      </c>
      <c r="M209">
        <f>_xlfn.IFS('Paste_Edit Here'!G209=69,13,'Paste_Edit Here'!G209=63,12,'Paste_Edit Here'!G209=56,11,'Paste_Edit Here'!G209=50,10,'Paste_Edit Here'!G209=44,9,'Paste_Edit Here'!G209=38,8,'Paste_Edit Here'!G209=31,8,'Paste_Edit Here'!G209=25,8,'Paste_Edit Here'!G209=19,7)</f>
        <v>8</v>
      </c>
      <c r="N209" t="str">
        <f>_xlfn.IFS('Paste_Edit Here'!J209=81,"12]",'Paste_Edit Here'!J209=75,"9]",'Paste_Edit Here'!J209=69,"9]",'Paste_Edit Here'!J209=63,"8]",'Paste_Edit Here'!J209=56,"7]",'Paste_Edit Here'!J209=50,"4]",'Paste_Edit Here'!J209=44,"2]")</f>
        <v>7]</v>
      </c>
    </row>
    <row r="210" spans="1:14" x14ac:dyDescent="0.25">
      <c r="A210" t="str">
        <f>'Paste_Edit Here'!A210</f>
        <v>WR3</v>
      </c>
      <c r="B210" t="str">
        <f>'Paste_Edit Here'!B210</f>
        <v xml:space="preserve"> kendal SMITH</v>
      </c>
      <c r="C210" t="str">
        <f>'Paste_Edit Here'!C210</f>
        <v xml:space="preserve"> Face=0xb0</v>
      </c>
      <c r="D210" t="str">
        <f>'Paste_Edit Here'!D210</f>
        <v xml:space="preserve"> #83</v>
      </c>
      <c r="E210">
        <f>'Paste_Edit Here'!E210</f>
        <v>25</v>
      </c>
      <c r="F210">
        <f>'Paste_Edit Here'!F210</f>
        <v>69</v>
      </c>
      <c r="G210">
        <f>'Paste_Edit Here'!G210</f>
        <v>25</v>
      </c>
      <c r="H210">
        <f>'Paste_Edit Here'!H210</f>
        <v>13</v>
      </c>
      <c r="I210">
        <f>'Paste_Edit Here'!I210</f>
        <v>50</v>
      </c>
      <c r="J210">
        <f>'Paste_Edit Here'!J210</f>
        <v>44</v>
      </c>
      <c r="K210" t="str">
        <f>'Paste_Edit Here'!K210</f>
        <v>[1</v>
      </c>
      <c r="L210">
        <f>_xlfn.IFS('Paste_Edit Here'!J210=81,11,'Paste_Edit Here'!J210=75,8,'Paste_Edit Here'!J210=69,7,'Paste_Edit Here'!J210=63,6,'Paste_Edit Here'!J210=56,6,'Paste_Edit Here'!J210=50,5,'Paste_Edit Here'!J210=44,4)</f>
        <v>4</v>
      </c>
      <c r="M210">
        <f>_xlfn.IFS('Paste_Edit Here'!G210=69,13,'Paste_Edit Here'!G210=63,12,'Paste_Edit Here'!G210=56,11,'Paste_Edit Here'!G210=50,10,'Paste_Edit Here'!G210=44,9,'Paste_Edit Here'!G210=38,8,'Paste_Edit Here'!G210=31,8,'Paste_Edit Here'!G210=25,8,'Paste_Edit Here'!G210=19,7)</f>
        <v>8</v>
      </c>
      <c r="N210" t="str">
        <f>_xlfn.IFS('Paste_Edit Here'!J210=81,"12]",'Paste_Edit Here'!J210=75,"9]",'Paste_Edit Here'!J210=69,"9]",'Paste_Edit Here'!J210=63,"8]",'Paste_Edit Here'!J210=56,"7]",'Paste_Edit Here'!J210=50,"4]",'Paste_Edit Here'!J210=44,"2]")</f>
        <v>2]</v>
      </c>
    </row>
    <row r="211" spans="1:14" x14ac:dyDescent="0.25">
      <c r="A211" t="str">
        <f>'Paste_Edit Here'!A211</f>
        <v>WR4</v>
      </c>
      <c r="B211" t="str">
        <f>'Paste_Edit Here'!B211</f>
        <v xml:space="preserve"> mike BARBER</v>
      </c>
      <c r="C211" t="str">
        <f>'Paste_Edit Here'!C211</f>
        <v xml:space="preserve"> Face=0x12</v>
      </c>
      <c r="D211" t="str">
        <f>'Paste_Edit Here'!D211</f>
        <v xml:space="preserve"> #86</v>
      </c>
      <c r="E211">
        <f>'Paste_Edit Here'!E211</f>
        <v>25</v>
      </c>
      <c r="F211">
        <f>'Paste_Edit Here'!F211</f>
        <v>69</v>
      </c>
      <c r="G211">
        <f>'Paste_Edit Here'!G211</f>
        <v>25</v>
      </c>
      <c r="H211">
        <f>'Paste_Edit Here'!H211</f>
        <v>13</v>
      </c>
      <c r="I211">
        <f>'Paste_Edit Here'!I211</f>
        <v>50</v>
      </c>
      <c r="J211">
        <f>'Paste_Edit Here'!J211</f>
        <v>44</v>
      </c>
      <c r="K211" t="str">
        <f>'Paste_Edit Here'!K211</f>
        <v>[1</v>
      </c>
      <c r="L211">
        <f>_xlfn.IFS('Paste_Edit Here'!J211=81,11,'Paste_Edit Here'!J211=75,8,'Paste_Edit Here'!J211=69,7,'Paste_Edit Here'!J211=63,6,'Paste_Edit Here'!J211=56,6,'Paste_Edit Here'!J211=50,5,'Paste_Edit Here'!J211=44,4)</f>
        <v>4</v>
      </c>
      <c r="M211">
        <f>_xlfn.IFS('Paste_Edit Here'!G211=69,13,'Paste_Edit Here'!G211=63,12,'Paste_Edit Here'!G211=56,11,'Paste_Edit Here'!G211=50,10,'Paste_Edit Here'!G211=44,9,'Paste_Edit Here'!G211=38,8,'Paste_Edit Here'!G211=31,8,'Paste_Edit Here'!G211=25,8,'Paste_Edit Here'!G211=19,7)</f>
        <v>8</v>
      </c>
      <c r="N211" t="str">
        <f>_xlfn.IFS('Paste_Edit Here'!J211=81,"12]",'Paste_Edit Here'!J211=75,"9]",'Paste_Edit Here'!J211=69,"9]",'Paste_Edit Here'!J211=63,"8]",'Paste_Edit Here'!J211=56,"7]",'Paste_Edit Here'!J211=50,"4]",'Paste_Edit Here'!J211=44,"2]")</f>
        <v>2]</v>
      </c>
    </row>
    <row r="212" spans="1:14" x14ac:dyDescent="0.25">
      <c r="A212" t="str">
        <f>'Paste_Edit Here'!A212</f>
        <v>TE1</v>
      </c>
      <c r="B212" t="str">
        <f>'Paste_Edit Here'!B212</f>
        <v xml:space="preserve"> rodney HOLMAN</v>
      </c>
      <c r="C212" t="str">
        <f>'Paste_Edit Here'!C212</f>
        <v xml:space="preserve"> Face=0xc9</v>
      </c>
      <c r="D212" t="str">
        <f>'Paste_Edit Here'!D212</f>
        <v xml:space="preserve"> #82</v>
      </c>
      <c r="E212">
        <f>'Paste_Edit Here'!E212</f>
        <v>25</v>
      </c>
      <c r="F212">
        <f>'Paste_Edit Here'!F212</f>
        <v>69</v>
      </c>
      <c r="G212">
        <f>'Paste_Edit Here'!G212</f>
        <v>38</v>
      </c>
      <c r="H212">
        <f>'Paste_Edit Here'!H212</f>
        <v>69</v>
      </c>
      <c r="I212">
        <f>'Paste_Edit Here'!I212</f>
        <v>50</v>
      </c>
      <c r="J212">
        <f>'Paste_Edit Here'!J212</f>
        <v>56</v>
      </c>
      <c r="K212" t="str">
        <f>'Paste_Edit Here'!K212</f>
        <v>[1</v>
      </c>
      <c r="L212">
        <f>_xlfn.IFS('Paste_Edit Here'!J212=69,8,'Paste_Edit Here'!J212=63,7,'Paste_Edit Here'!J212=56,6,'Paste_Edit Here'!J212=50,5,'Paste_Edit Here'!J212=44,4,'Paste_Edit Here'!J212=38,3,'Paste_Edit Here'!J212=31,3,'Paste_Edit Here'!J212=25,2)</f>
        <v>6</v>
      </c>
      <c r="M212">
        <f>_xlfn.IFS('Paste_Edit Here'!G212=50,9,'Paste_Edit Here'!G212=44,8,'Paste_Edit Here'!G212=38,8,'Paste_Edit Here'!G212=31,7,'Paste_Edit Here'!G212=25,7,'Paste_Edit Here'!G212=19,6)</f>
        <v>8</v>
      </c>
      <c r="N212" t="str">
        <f>_xlfn.IFS('Paste_Edit Here'!J212=69,"7]",'Paste_Edit Here'!J212=63,"7]",'Paste_Edit Here'!J212=56,"6]",'Paste_Edit Here'!J212=50,"4]",'Paste_Edit Here'!J212=44,"4]",'Paste_Edit Here'!J212=38,"2]",'Paste_Edit Here'!J212=31,"1]",'Paste_Edit Here'!J212=25,"1]")</f>
        <v>6]</v>
      </c>
    </row>
    <row r="213" spans="1:14" x14ac:dyDescent="0.25">
      <c r="A213" t="str">
        <f>'Paste_Edit Here'!A213</f>
        <v>TE2</v>
      </c>
      <c r="B213" t="str">
        <f>'Paste_Edit Here'!B213</f>
        <v xml:space="preserve"> eric KATTUS</v>
      </c>
      <c r="C213" t="str">
        <f>'Paste_Edit Here'!C213</f>
        <v xml:space="preserve"> Face=0x18</v>
      </c>
      <c r="D213" t="str">
        <f>'Paste_Edit Here'!D213</f>
        <v xml:space="preserve"> #84</v>
      </c>
      <c r="E213">
        <f>'Paste_Edit Here'!E213</f>
        <v>25</v>
      </c>
      <c r="F213">
        <f>'Paste_Edit Here'!F213</f>
        <v>69</v>
      </c>
      <c r="G213">
        <f>'Paste_Edit Here'!G213</f>
        <v>25</v>
      </c>
      <c r="H213">
        <f>'Paste_Edit Here'!H213</f>
        <v>38</v>
      </c>
      <c r="I213">
        <f>'Paste_Edit Here'!I213</f>
        <v>50</v>
      </c>
      <c r="J213">
        <f>'Paste_Edit Here'!J213</f>
        <v>31</v>
      </c>
      <c r="K213" t="str">
        <f>'Paste_Edit Here'!K213</f>
        <v>[1</v>
      </c>
      <c r="L213">
        <f>_xlfn.IFS('Paste_Edit Here'!J213=69,8,'Paste_Edit Here'!J213=63,7,'Paste_Edit Here'!J213=56,6,'Paste_Edit Here'!J213=50,5,'Paste_Edit Here'!J213=44,4,'Paste_Edit Here'!J213=38,3,'Paste_Edit Here'!J213=31,3,'Paste_Edit Here'!J213=25,2)</f>
        <v>3</v>
      </c>
      <c r="M213">
        <f>_xlfn.IFS('Paste_Edit Here'!G213=50,9,'Paste_Edit Here'!G213=44,8,'Paste_Edit Here'!G213=38,8,'Paste_Edit Here'!G213=31,7,'Paste_Edit Here'!G213=25,7,'Paste_Edit Here'!G213=19,6)</f>
        <v>7</v>
      </c>
      <c r="N213" t="str">
        <f>_xlfn.IFS('Paste_Edit Here'!J213=69,"7]",'Paste_Edit Here'!J213=63,"7]",'Paste_Edit Here'!J213=56,"6]",'Paste_Edit Here'!J213=50,"4]",'Paste_Edit Here'!J213=44,"4]",'Paste_Edit Here'!J213=38,"2]",'Paste_Edit Here'!J213=31,"1]",'Paste_Edit Here'!J213=25,"1]")</f>
        <v>1]</v>
      </c>
    </row>
    <row r="214" spans="1:14" x14ac:dyDescent="0.25">
      <c r="A214" t="str">
        <f>'Paste_Edit Here'!A214</f>
        <v>C</v>
      </c>
      <c r="B214" t="str">
        <f>'Paste_Edit Here'!B214</f>
        <v xml:space="preserve"> bruce KOZERSKI</v>
      </c>
      <c r="C214" t="str">
        <f>'Paste_Edit Here'!C214</f>
        <v xml:space="preserve"> Face=0x41</v>
      </c>
      <c r="D214" t="str">
        <f>'Paste_Edit Here'!D214</f>
        <v xml:space="preserve"> #64</v>
      </c>
      <c r="E214">
        <f>'Paste_Edit Here'!E214</f>
        <v>25</v>
      </c>
      <c r="F214">
        <f>'Paste_Edit Here'!F214</f>
        <v>69</v>
      </c>
      <c r="G214">
        <f>'Paste_Edit Here'!G214</f>
        <v>31</v>
      </c>
      <c r="H214">
        <f>'Paste_Edit Here'!H214</f>
        <v>56</v>
      </c>
    </row>
    <row r="215" spans="1:14" x14ac:dyDescent="0.25">
      <c r="A215" t="str">
        <f>'Paste_Edit Here'!A215</f>
        <v>LG</v>
      </c>
      <c r="B215" t="str">
        <f>'Paste_Edit Here'!B215</f>
        <v xml:space="preserve"> bruce REIMERS</v>
      </c>
      <c r="C215" t="str">
        <f>'Paste_Edit Here'!C215</f>
        <v xml:space="preserve"> Face=0x1e</v>
      </c>
      <c r="D215" t="str">
        <f>'Paste_Edit Here'!D215</f>
        <v xml:space="preserve"> #75</v>
      </c>
      <c r="E215">
        <f>'Paste_Edit Here'!E215</f>
        <v>25</v>
      </c>
      <c r="F215">
        <f>'Paste_Edit Here'!F215</f>
        <v>69</v>
      </c>
      <c r="G215">
        <f>'Paste_Edit Here'!G215</f>
        <v>31</v>
      </c>
      <c r="H215">
        <f>'Paste_Edit Here'!H215</f>
        <v>63</v>
      </c>
    </row>
    <row r="216" spans="1:14" x14ac:dyDescent="0.25">
      <c r="A216" t="str">
        <f>'Paste_Edit Here'!A216</f>
        <v>RG</v>
      </c>
      <c r="B216" t="str">
        <f>'Paste_Edit Here'!B216</f>
        <v xml:space="preserve"> brian BLADOS</v>
      </c>
      <c r="C216" t="str">
        <f>'Paste_Edit Here'!C216</f>
        <v xml:space="preserve"> Face=0x48</v>
      </c>
      <c r="D216" t="str">
        <f>'Paste_Edit Here'!D216</f>
        <v xml:space="preserve"> #74</v>
      </c>
      <c r="E216">
        <f>'Paste_Edit Here'!E216</f>
        <v>25</v>
      </c>
      <c r="F216">
        <f>'Paste_Edit Here'!F216</f>
        <v>69</v>
      </c>
      <c r="G216">
        <f>'Paste_Edit Here'!G216</f>
        <v>25</v>
      </c>
      <c r="H216">
        <f>'Paste_Edit Here'!H216</f>
        <v>56</v>
      </c>
    </row>
    <row r="217" spans="1:14" x14ac:dyDescent="0.25">
      <c r="A217" t="str">
        <f>'Paste_Edit Here'!A217</f>
        <v>LT</v>
      </c>
      <c r="B217" t="str">
        <f>'Paste_Edit Here'!B217</f>
        <v xml:space="preserve"> anthony MUNOZ</v>
      </c>
      <c r="C217" t="str">
        <f>'Paste_Edit Here'!C217</f>
        <v xml:space="preserve"> Face=0xb</v>
      </c>
      <c r="D217" t="str">
        <f>'Paste_Edit Here'!D217</f>
        <v xml:space="preserve"> #78</v>
      </c>
      <c r="E217">
        <f>'Paste_Edit Here'!E217</f>
        <v>25</v>
      </c>
      <c r="F217">
        <f>'Paste_Edit Here'!F217</f>
        <v>69</v>
      </c>
      <c r="G217">
        <f>'Paste_Edit Here'!G217</f>
        <v>38</v>
      </c>
      <c r="H217">
        <f>'Paste_Edit Here'!H217</f>
        <v>75</v>
      </c>
    </row>
    <row r="218" spans="1:14" x14ac:dyDescent="0.25">
      <c r="A218" t="str">
        <f>'Paste_Edit Here'!A218</f>
        <v>RT</v>
      </c>
      <c r="B218" t="str">
        <f>'Paste_Edit Here'!B218</f>
        <v xml:space="preserve"> joe WALTER</v>
      </c>
      <c r="C218" t="str">
        <f>'Paste_Edit Here'!C218</f>
        <v xml:space="preserve"> Face=0x4b</v>
      </c>
      <c r="D218" t="str">
        <f>'Paste_Edit Here'!D218</f>
        <v xml:space="preserve"> #63</v>
      </c>
      <c r="E218">
        <f>'Paste_Edit Here'!E218</f>
        <v>25</v>
      </c>
      <c r="F218">
        <f>'Paste_Edit Here'!F218</f>
        <v>69</v>
      </c>
      <c r="G218">
        <f>'Paste_Edit Here'!G218</f>
        <v>25</v>
      </c>
      <c r="H218">
        <f>'Paste_Edit Here'!H218</f>
        <v>50</v>
      </c>
    </row>
    <row r="219" spans="1:14" x14ac:dyDescent="0.25">
      <c r="A219" t="str">
        <f>'Paste_Edit Here'!A219</f>
        <v>RE</v>
      </c>
      <c r="B219" t="str">
        <f>'Paste_Edit Here'!B219</f>
        <v xml:space="preserve"> jason BUCK</v>
      </c>
      <c r="C219" t="str">
        <f>'Paste_Edit Here'!C219</f>
        <v xml:space="preserve"> Face=0x19</v>
      </c>
      <c r="D219" t="str">
        <f>'Paste_Edit Here'!D219</f>
        <v xml:space="preserve"> #99</v>
      </c>
      <c r="E219">
        <f>'Paste_Edit Here'!E219</f>
        <v>25</v>
      </c>
      <c r="F219">
        <f>'Paste_Edit Here'!F219</f>
        <v>31</v>
      </c>
      <c r="G219">
        <f>'Paste_Edit Here'!G219</f>
        <v>38</v>
      </c>
      <c r="H219">
        <f>'Paste_Edit Here'!H219</f>
        <v>50</v>
      </c>
      <c r="I219">
        <f>'Paste_Edit Here'!I219</f>
        <v>19</v>
      </c>
      <c r="J219">
        <f>'Paste_Edit Here'!J219</f>
        <v>25</v>
      </c>
      <c r="K219" t="str">
        <f>'Paste_Edit Here'!K219</f>
        <v>[7</v>
      </c>
      <c r="L219" t="str">
        <f>'Paste_Edit Here'!L219</f>
        <v xml:space="preserve"> 3 ]</v>
      </c>
    </row>
    <row r="220" spans="1:14" x14ac:dyDescent="0.25">
      <c r="A220" t="str">
        <f>'Paste_Edit Here'!A220</f>
        <v>NT</v>
      </c>
      <c r="B220" t="str">
        <f>'Paste_Edit Here'!B220</f>
        <v xml:space="preserve"> tim KRUMRIE</v>
      </c>
      <c r="C220" t="str">
        <f>'Paste_Edit Here'!C220</f>
        <v xml:space="preserve"> Face=0x43</v>
      </c>
      <c r="D220" t="str">
        <f>'Paste_Edit Here'!D220</f>
        <v xml:space="preserve"> #69</v>
      </c>
      <c r="E220">
        <f>'Paste_Edit Here'!E220</f>
        <v>25</v>
      </c>
      <c r="F220">
        <f>'Paste_Edit Here'!F220</f>
        <v>31</v>
      </c>
      <c r="G220">
        <f>'Paste_Edit Here'!G220</f>
        <v>38</v>
      </c>
      <c r="H220">
        <f>'Paste_Edit Here'!H220</f>
        <v>44</v>
      </c>
      <c r="I220">
        <f>'Paste_Edit Here'!I220</f>
        <v>19</v>
      </c>
      <c r="J220">
        <f>'Paste_Edit Here'!J220</f>
        <v>19</v>
      </c>
      <c r="K220" t="str">
        <f>'Paste_Edit Here'!K220</f>
        <v>[38</v>
      </c>
      <c r="L220" t="str">
        <f>'Paste_Edit Here'!L220</f>
        <v xml:space="preserve"> 38 ]</v>
      </c>
    </row>
    <row r="221" spans="1:14" x14ac:dyDescent="0.25">
      <c r="A221" t="str">
        <f>'Paste_Edit Here'!A221</f>
        <v>LE</v>
      </c>
      <c r="B221" t="str">
        <f>'Paste_Edit Here'!B221</f>
        <v xml:space="preserve"> skip MCCLENDON</v>
      </c>
      <c r="C221" t="str">
        <f>'Paste_Edit Here'!C221</f>
        <v xml:space="preserve"> Face=0x86</v>
      </c>
      <c r="D221" t="str">
        <f>'Paste_Edit Here'!D221</f>
        <v xml:space="preserve"> #72</v>
      </c>
      <c r="E221">
        <f>'Paste_Edit Here'!E221</f>
        <v>25</v>
      </c>
      <c r="F221">
        <f>'Paste_Edit Here'!F221</f>
        <v>31</v>
      </c>
      <c r="G221">
        <f>'Paste_Edit Here'!G221</f>
        <v>38</v>
      </c>
      <c r="H221">
        <f>'Paste_Edit Here'!H221</f>
        <v>44</v>
      </c>
      <c r="I221">
        <f>'Paste_Edit Here'!I221</f>
        <v>19</v>
      </c>
      <c r="J221">
        <f>'Paste_Edit Here'!J221</f>
        <v>31</v>
      </c>
      <c r="K221" t="str">
        <f>'Paste_Edit Here'!K221</f>
        <v>[38</v>
      </c>
      <c r="L221" t="str">
        <f>'Paste_Edit Here'!L221</f>
        <v xml:space="preserve"> 48 ]</v>
      </c>
    </row>
    <row r="222" spans="1:14" x14ac:dyDescent="0.25">
      <c r="A222" t="str">
        <f>'Paste_Edit Here'!A222</f>
        <v>ROLB</v>
      </c>
      <c r="B222" t="str">
        <f>'Paste_Edit Here'!B222</f>
        <v xml:space="preserve"> james FRANCIS</v>
      </c>
      <c r="C222" t="str">
        <f>'Paste_Edit Here'!C222</f>
        <v xml:space="preserve"> Face=0xc0</v>
      </c>
      <c r="D222" t="str">
        <f>'Paste_Edit Here'!D222</f>
        <v xml:space="preserve"> #50</v>
      </c>
      <c r="E222">
        <f>'Paste_Edit Here'!E222</f>
        <v>31</v>
      </c>
      <c r="F222">
        <f>'Paste_Edit Here'!F222</f>
        <v>44</v>
      </c>
      <c r="G222">
        <f>'Paste_Edit Here'!G222</f>
        <v>50</v>
      </c>
      <c r="H222">
        <f>'Paste_Edit Here'!H222</f>
        <v>69</v>
      </c>
      <c r="I222">
        <f>'Paste_Edit Here'!I222</f>
        <v>19</v>
      </c>
      <c r="J222">
        <f>'Paste_Edit Here'!J222</f>
        <v>63</v>
      </c>
      <c r="K222" t="str">
        <f>'Paste_Edit Here'!K222</f>
        <v>[117</v>
      </c>
      <c r="L222" t="str">
        <f>'Paste_Edit Here'!L222</f>
        <v xml:space="preserve"> 0 ]</v>
      </c>
    </row>
    <row r="223" spans="1:14" x14ac:dyDescent="0.25">
      <c r="A223" t="str">
        <f>'Paste_Edit Here'!A223</f>
        <v>RILB</v>
      </c>
      <c r="B223" t="str">
        <f>'Paste_Edit Here'!B223</f>
        <v xml:space="preserve"> kevin WALKER</v>
      </c>
      <c r="C223" t="str">
        <f>'Paste_Edit Here'!C223</f>
        <v xml:space="preserve"> Face=0x96</v>
      </c>
      <c r="D223" t="str">
        <f>'Paste_Edit Here'!D223</f>
        <v xml:space="preserve"> #59</v>
      </c>
      <c r="E223">
        <f>'Paste_Edit Here'!E223</f>
        <v>25</v>
      </c>
      <c r="F223">
        <f>'Paste_Edit Here'!F223</f>
        <v>31</v>
      </c>
      <c r="G223">
        <f>'Paste_Edit Here'!G223</f>
        <v>38</v>
      </c>
      <c r="H223">
        <f>'Paste_Edit Here'!H223</f>
        <v>38</v>
      </c>
      <c r="I223">
        <f>'Paste_Edit Here'!I223</f>
        <v>19</v>
      </c>
      <c r="J223">
        <f>'Paste_Edit Here'!J223</f>
        <v>31</v>
      </c>
      <c r="K223" t="str">
        <f>'Paste_Edit Here'!K223</f>
        <v>[7</v>
      </c>
      <c r="L223" t="str">
        <f>'Paste_Edit Here'!L223</f>
        <v xml:space="preserve"> 7 ]</v>
      </c>
    </row>
    <row r="224" spans="1:14" x14ac:dyDescent="0.25">
      <c r="A224" t="str">
        <f>'Paste_Edit Here'!A224</f>
        <v>LILB</v>
      </c>
      <c r="B224" t="str">
        <f>'Paste_Edit Here'!B224</f>
        <v xml:space="preserve"> carl ZANDER</v>
      </c>
      <c r="C224" t="str">
        <f>'Paste_Edit Here'!C224</f>
        <v xml:space="preserve"> Face=0x24</v>
      </c>
      <c r="D224" t="str">
        <f>'Paste_Edit Here'!D224</f>
        <v xml:space="preserve"> #91</v>
      </c>
      <c r="E224">
        <f>'Paste_Edit Here'!E224</f>
        <v>25</v>
      </c>
      <c r="F224">
        <f>'Paste_Edit Here'!F224</f>
        <v>31</v>
      </c>
      <c r="G224">
        <f>'Paste_Edit Here'!G224</f>
        <v>38</v>
      </c>
      <c r="H224">
        <f>'Paste_Edit Here'!H224</f>
        <v>38</v>
      </c>
      <c r="I224">
        <f>'Paste_Edit Here'!I224</f>
        <v>31</v>
      </c>
      <c r="J224">
        <f>'Paste_Edit Here'!J224</f>
        <v>31</v>
      </c>
      <c r="K224" t="str">
        <f>'Paste_Edit Here'!K224</f>
        <v>[7</v>
      </c>
      <c r="L224" t="str">
        <f>'Paste_Edit Here'!L224</f>
        <v xml:space="preserve"> 0 ]</v>
      </c>
    </row>
    <row r="225" spans="1:15" x14ac:dyDescent="0.25">
      <c r="A225" t="str">
        <f>'Paste_Edit Here'!A225</f>
        <v>LOLB</v>
      </c>
      <c r="B225" t="str">
        <f>'Paste_Edit Here'!B225</f>
        <v xml:space="preserve"> leon WHITE</v>
      </c>
      <c r="C225" t="str">
        <f>'Paste_Edit Here'!C225</f>
        <v xml:space="preserve"> Face=0x8f</v>
      </c>
      <c r="D225" t="str">
        <f>'Paste_Edit Here'!D225</f>
        <v xml:space="preserve"> #51</v>
      </c>
      <c r="E225">
        <f>'Paste_Edit Here'!E225</f>
        <v>25</v>
      </c>
      <c r="F225">
        <f>'Paste_Edit Here'!F225</f>
        <v>31</v>
      </c>
      <c r="G225">
        <f>'Paste_Edit Here'!G225</f>
        <v>31</v>
      </c>
      <c r="H225">
        <f>'Paste_Edit Here'!H225</f>
        <v>38</v>
      </c>
      <c r="I225">
        <f>'Paste_Edit Here'!I225</f>
        <v>31</v>
      </c>
      <c r="J225">
        <f>'Paste_Edit Here'!J225</f>
        <v>38</v>
      </c>
      <c r="K225" t="str">
        <f>'Paste_Edit Here'!K225</f>
        <v>[7</v>
      </c>
      <c r="L225" t="str">
        <f>'Paste_Edit Here'!L225</f>
        <v xml:space="preserve"> 0 ]</v>
      </c>
    </row>
    <row r="226" spans="1:15" x14ac:dyDescent="0.25">
      <c r="A226" t="str">
        <f>'Paste_Edit Here'!A226</f>
        <v>RCB</v>
      </c>
      <c r="B226" t="str">
        <f>'Paste_Edit Here'!B226</f>
        <v xml:space="preserve"> carl CARTER</v>
      </c>
      <c r="C226" t="str">
        <f>'Paste_Edit Here'!C226</f>
        <v xml:space="preserve"> Face=0xc6</v>
      </c>
      <c r="D226" t="str">
        <f>'Paste_Edit Here'!D226</f>
        <v xml:space="preserve"> #45</v>
      </c>
      <c r="E226">
        <f>'Paste_Edit Here'!E226</f>
        <v>25</v>
      </c>
      <c r="F226">
        <f>'Paste_Edit Here'!F226</f>
        <v>31</v>
      </c>
      <c r="G226">
        <f>'Paste_Edit Here'!G226</f>
        <v>25</v>
      </c>
      <c r="H226">
        <f>'Paste_Edit Here'!H226</f>
        <v>31</v>
      </c>
      <c r="I226">
        <f>'Paste_Edit Here'!I226</f>
        <v>38</v>
      </c>
      <c r="J226">
        <f>'Paste_Edit Here'!J226</f>
        <v>25</v>
      </c>
      <c r="K226" t="str">
        <f>'Paste_Edit Here'!K226</f>
        <v>[0</v>
      </c>
      <c r="L226" t="str">
        <f>'Paste_Edit Here'!L226</f>
        <v xml:space="preserve"> 38 ]</v>
      </c>
    </row>
    <row r="227" spans="1:15" x14ac:dyDescent="0.25">
      <c r="A227" t="str">
        <f>'Paste_Edit Here'!A227</f>
        <v>LCB</v>
      </c>
      <c r="B227" t="str">
        <f>'Paste_Edit Here'!B227</f>
        <v xml:space="preserve"> lewis BILLUPS</v>
      </c>
      <c r="C227" t="str">
        <f>'Paste_Edit Here'!C227</f>
        <v xml:space="preserve"> Face=0xaa</v>
      </c>
      <c r="D227" t="str">
        <f>'Paste_Edit Here'!D227</f>
        <v xml:space="preserve"> #24</v>
      </c>
      <c r="E227">
        <f>'Paste_Edit Here'!E227</f>
        <v>25</v>
      </c>
      <c r="F227">
        <f>'Paste_Edit Here'!F227</f>
        <v>31</v>
      </c>
      <c r="G227">
        <f>'Paste_Edit Here'!G227</f>
        <v>25</v>
      </c>
      <c r="H227">
        <f>'Paste_Edit Here'!H227</f>
        <v>31</v>
      </c>
      <c r="I227">
        <f>'Paste_Edit Here'!I227</f>
        <v>44</v>
      </c>
      <c r="J227">
        <f>'Paste_Edit Here'!J227</f>
        <v>25</v>
      </c>
      <c r="K227" t="str">
        <f>'Paste_Edit Here'!K227</f>
        <v>[0</v>
      </c>
      <c r="L227" t="str">
        <f>'Paste_Edit Here'!L227</f>
        <v xml:space="preserve"> 38 ]</v>
      </c>
    </row>
    <row r="228" spans="1:15" x14ac:dyDescent="0.25">
      <c r="A228" t="str">
        <f>'Paste_Edit Here'!A228</f>
        <v>FS</v>
      </c>
      <c r="B228" t="str">
        <f>'Paste_Edit Here'!B228</f>
        <v xml:space="preserve"> barney BUSSEY</v>
      </c>
      <c r="C228" t="str">
        <f>'Paste_Edit Here'!C228</f>
        <v xml:space="preserve"> Face=0xbd</v>
      </c>
      <c r="D228" t="str">
        <f>'Paste_Edit Here'!D228</f>
        <v xml:space="preserve"> #27</v>
      </c>
      <c r="E228">
        <f>'Paste_Edit Here'!E228</f>
        <v>31</v>
      </c>
      <c r="F228">
        <f>'Paste_Edit Here'!F228</f>
        <v>38</v>
      </c>
      <c r="G228">
        <f>'Paste_Edit Here'!G228</f>
        <v>50</v>
      </c>
      <c r="H228">
        <f>'Paste_Edit Here'!H228</f>
        <v>50</v>
      </c>
      <c r="I228">
        <f>'Paste_Edit Here'!I228</f>
        <v>50</v>
      </c>
      <c r="J228">
        <f>'Paste_Edit Here'!J228</f>
        <v>63</v>
      </c>
      <c r="K228" t="str">
        <f>'Paste_Edit Here'!K228</f>
        <v>[27</v>
      </c>
      <c r="L228" t="str">
        <f>'Paste_Edit Here'!L228</f>
        <v xml:space="preserve"> 77 ]</v>
      </c>
    </row>
    <row r="229" spans="1:15" x14ac:dyDescent="0.25">
      <c r="A229" t="str">
        <f>'Paste_Edit Here'!A229</f>
        <v>SS</v>
      </c>
      <c r="B229" t="str">
        <f>'Paste_Edit Here'!B229</f>
        <v xml:space="preserve"> david FULCHER</v>
      </c>
      <c r="C229" t="str">
        <f>'Paste_Edit Here'!C229</f>
        <v xml:space="preserve"> Face=0x8a</v>
      </c>
      <c r="D229" t="str">
        <f>'Paste_Edit Here'!D229</f>
        <v xml:space="preserve"> #33</v>
      </c>
      <c r="E229">
        <f>'Paste_Edit Here'!E229</f>
        <v>44</v>
      </c>
      <c r="F229">
        <f>'Paste_Edit Here'!F229</f>
        <v>56</v>
      </c>
      <c r="G229">
        <f>'Paste_Edit Here'!G229</f>
        <v>69</v>
      </c>
      <c r="H229">
        <f>'Paste_Edit Here'!H229</f>
        <v>75</v>
      </c>
      <c r="I229">
        <f>'Paste_Edit Here'!I229</f>
        <v>69</v>
      </c>
      <c r="J229">
        <f>'Paste_Edit Here'!J229</f>
        <v>75</v>
      </c>
      <c r="K229" t="str">
        <f>'Paste_Edit Here'!K229</f>
        <v>[7</v>
      </c>
      <c r="L229" t="str">
        <f>'Paste_Edit Here'!L229</f>
        <v xml:space="preserve"> 51 ]</v>
      </c>
    </row>
    <row r="230" spans="1:15" x14ac:dyDescent="0.25">
      <c r="A230" t="str">
        <f>'Paste_Edit Here'!A230</f>
        <v>K</v>
      </c>
      <c r="B230" t="str">
        <f>'Paste_Edit Here'!B230</f>
        <v xml:space="preserve"> jim BREECH</v>
      </c>
      <c r="C230" t="str">
        <f>'Paste_Edit Here'!C230</f>
        <v xml:space="preserve"> Face=0x20</v>
      </c>
      <c r="D230" t="str">
        <f>'Paste_Edit Here'!D230</f>
        <v xml:space="preserve"> #3</v>
      </c>
      <c r="E230">
        <f>'Paste_Edit Here'!E230</f>
        <v>56</v>
      </c>
      <c r="F230">
        <f>'Paste_Edit Here'!F230</f>
        <v>81</v>
      </c>
      <c r="G230">
        <f>'Paste_Edit Here'!G230</f>
        <v>81</v>
      </c>
      <c r="H230">
        <f>'Paste_Edit Here'!H230</f>
        <v>31</v>
      </c>
      <c r="I230">
        <f>'Paste_Edit Here'!I230</f>
        <v>63</v>
      </c>
      <c r="J230">
        <f>'Paste_Edit Here'!J230</f>
        <v>31</v>
      </c>
      <c r="K230" t="str">
        <f>_xlfn.IFS('Paste_Edit Here'!I230=81,"[12]",'Paste_Edit Here'!I230=75,"[11]",'Paste_Edit Here'!I230=69,"[10]",'Paste_Edit Here'!I230=63,"[9]",'Paste_Edit Here'!I230=56,"[8]",'Paste_Edit Here'!I230=50,"[7]",'Paste_Edit Here'!I230=44,"[6]",'Paste_Edit Here'!I230=38,"[5]",'Paste_Edit Here'!I230=31,"[4]",'Paste_Edit Here'!I230=25,"[3]",'Paste_Edit Here'!I230=19,"[2]")</f>
        <v>[9]</v>
      </c>
    </row>
    <row r="231" spans="1:15" x14ac:dyDescent="0.25">
      <c r="A231" t="str">
        <f>'Paste_Edit Here'!A231</f>
        <v>P</v>
      </c>
      <c r="B231" t="str">
        <f>'Paste_Edit Here'!B231</f>
        <v xml:space="preserve"> lee JOHNSON</v>
      </c>
      <c r="C231" t="str">
        <f>'Paste_Edit Here'!C231</f>
        <v xml:space="preserve"> Face=0x11</v>
      </c>
      <c r="D231" t="str">
        <f>'Paste_Edit Here'!D231</f>
        <v xml:space="preserve"> #11</v>
      </c>
      <c r="E231">
        <f>'Paste_Edit Here'!E231</f>
        <v>25</v>
      </c>
      <c r="F231">
        <f>'Paste_Edit Here'!F231</f>
        <v>56</v>
      </c>
      <c r="G231">
        <f>'Paste_Edit Here'!G231</f>
        <v>44</v>
      </c>
      <c r="H231">
        <f>'Paste_Edit Here'!H231</f>
        <v>31</v>
      </c>
      <c r="I231">
        <f>'Paste_Edit Here'!I231</f>
        <v>44</v>
      </c>
      <c r="J231">
        <f>'Paste_Edit Here'!J231</f>
        <v>69</v>
      </c>
      <c r="K231" t="str">
        <f>_xlfn.IFS('Paste_Edit Here'!I231=81,"[12]",'Paste_Edit Here'!I231=75,"[11]",'Paste_Edit Here'!I231=69,"[10]",'Paste_Edit Here'!I231=63,"[9]",'Paste_Edit Here'!I231=56,"[8]",'Paste_Edit Here'!I231=50,"[7]",'Paste_Edit Here'!I231=44,"[6]",'Paste_Edit Here'!I231=38,"[5]",'Paste_Edit Here'!I231=31,"[4]",'Paste_Edit Here'!I231=25,"[3]",'Paste_Edit Here'!I231=19,"[2]")</f>
        <v>[6]</v>
      </c>
    </row>
    <row r="232" spans="1:15" x14ac:dyDescent="0.25">
      <c r="A232" t="str">
        <f>'Paste_Edit Here'!A232</f>
        <v>KR</v>
      </c>
      <c r="B232" t="str">
        <f>'Paste_Edit Here'!B232</f>
        <v xml:space="preserve"> RB4</v>
      </c>
    </row>
    <row r="233" spans="1:15" x14ac:dyDescent="0.25">
      <c r="A233" t="str">
        <f>'Paste_Edit Here'!A233</f>
        <v>PR</v>
      </c>
      <c r="B233" t="str">
        <f>'Paste_Edit Here'!B233</f>
        <v xml:space="preserve"> WR3</v>
      </c>
    </row>
    <row r="235" spans="1:15" x14ac:dyDescent="0.25">
      <c r="A235" t="str">
        <f>'Paste_Edit Here'!A235</f>
        <v>TEAM = browns SimData=0x383</v>
      </c>
      <c r="B235" t="str">
        <f>'Paste_Edit Here'!B235</f>
        <v xml:space="preserve"> OFFENSIVE_FORMATION = 2RB_2WR_1TE</v>
      </c>
    </row>
    <row r="236" spans="1:15" x14ac:dyDescent="0.25">
      <c r="A236" t="str">
        <f>'Paste_Edit Here'!A236</f>
        <v>PLAYBOOK R2137</v>
      </c>
      <c r="B236" t="str">
        <f>'Paste_Edit Here'!B236</f>
        <v xml:space="preserve"> P7371 </v>
      </c>
    </row>
    <row r="237" spans="1:15" x14ac:dyDescent="0.25">
      <c r="A237" t="str">
        <f>'Paste_Edit Here'!A237</f>
        <v>QB1</v>
      </c>
      <c r="B237" t="str">
        <f>'Paste_Edit Here'!B237</f>
        <v xml:space="preserve"> qb BROWNS</v>
      </c>
      <c r="C237" t="str">
        <f>'Paste_Edit Here'!C237</f>
        <v xml:space="preserve"> Face=0x52</v>
      </c>
      <c r="D237" t="str">
        <f>'Paste_Edit Here'!D237</f>
        <v xml:space="preserve"> #0</v>
      </c>
      <c r="E237">
        <f>'Paste_Edit Here'!E237</f>
        <v>25</v>
      </c>
      <c r="F237">
        <f>'Paste_Edit Here'!F237</f>
        <v>69</v>
      </c>
      <c r="G237">
        <f>'Paste_Edit Here'!G237</f>
        <v>25</v>
      </c>
      <c r="H237">
        <f>'Paste_Edit Here'!H237</f>
        <v>13</v>
      </c>
      <c r="I237">
        <f>'Paste_Edit Here'!I237</f>
        <v>44</v>
      </c>
      <c r="J237">
        <f>'Paste_Edit Here'!J237</f>
        <v>75</v>
      </c>
      <c r="K237">
        <f>'Paste_Edit Here'!K237</f>
        <v>50</v>
      </c>
      <c r="L237">
        <f>'Paste_Edit Here'!L237</f>
        <v>44</v>
      </c>
      <c r="M237" t="str">
        <f>_xlfn.IFS('Paste_Edit Here'!G237=56,"[11",'Paste_Edit Here'!G237=50,"[8",'Paste_Edit Here'!G237=44,"[8",'Paste_Edit Here'!G237=38,"[6",'Paste_Edit Here'!G237=31,"[6",'Paste_Edit Here'!G237=25,"[4",'Paste_Edit Here'!G237=19,"[4",'Paste_Edit Here'!G237=13,"[2",'Paste_Edit Here'!G237=6,"[1")</f>
        <v>[4</v>
      </c>
      <c r="N237">
        <f>_xlfn.IFS(SUM('Paste_Edit Here'!I237:L237)&gt;290,12,SUM('Paste_Edit Here'!I237:L237)&gt;280,11,SUM('Paste_Edit Here'!I237:L237)&gt;250,10,SUM('Paste_Edit Here'!I237:L237)&gt;235,9,SUM('Paste_Edit Here'!I237:L237)&gt;225,8,SUM('Paste_Edit Here'!I237:L237)&gt;210,7,SUM('Paste_Edit Here'!I237:L237)&gt;180,6,SUM('Paste_Edit Here'!I237:L237)&gt;150,5,SUM('Paste_Edit Here'!I237:L237)&gt;125,4,SUM('Paste_Edit Here'!I237:L237)&gt;115,3,SUM('Paste_Edit Here'!I237:L237)&lt;116,2)</f>
        <v>7</v>
      </c>
      <c r="O237" t="str">
        <f>_xlfn.IFS('Paste_Edit Here'!G237=56,"0]",'Paste_Edit Here'!G237=50,"0]",'Paste_Edit Here'!G237=44,"0]",'Paste_Edit Here'!G237=38,"1]",'Paste_Edit Here'!G237=31,"1]",'Paste_Edit Here'!G237=25,"1]",'Paste_Edit Here'!G237=19,"2]",'Paste_Edit Here'!G237=13,"2]",'Paste_Edit Here'!G237=6,"3]")</f>
        <v>1]</v>
      </c>
    </row>
    <row r="238" spans="1:15" x14ac:dyDescent="0.25">
      <c r="A238" t="str">
        <f>'Paste_Edit Here'!A238</f>
        <v>QB2</v>
      </c>
      <c r="B238" t="str">
        <f>'Paste_Edit Here'!B238</f>
        <v xml:space="preserve"> mike PAGEL</v>
      </c>
      <c r="C238" t="str">
        <f>'Paste_Edit Here'!C238</f>
        <v xml:space="preserve"> Face=0x46</v>
      </c>
      <c r="D238" t="str">
        <f>'Paste_Edit Here'!D238</f>
        <v xml:space="preserve"> #10</v>
      </c>
      <c r="E238">
        <f>'Paste_Edit Here'!E238</f>
        <v>25</v>
      </c>
      <c r="F238">
        <f>'Paste_Edit Here'!F238</f>
        <v>69</v>
      </c>
      <c r="G238">
        <f>'Paste_Edit Here'!G238</f>
        <v>25</v>
      </c>
      <c r="H238">
        <f>'Paste_Edit Here'!H238</f>
        <v>13</v>
      </c>
      <c r="I238">
        <f>'Paste_Edit Here'!I238</f>
        <v>38</v>
      </c>
      <c r="J238">
        <f>'Paste_Edit Here'!J238</f>
        <v>31</v>
      </c>
      <c r="K238">
        <f>'Paste_Edit Here'!K238</f>
        <v>38</v>
      </c>
      <c r="L238">
        <f>'Paste_Edit Here'!L238</f>
        <v>38</v>
      </c>
      <c r="M238" t="str">
        <f>_xlfn.IFS('Paste_Edit Here'!G238=56,"[11",'Paste_Edit Here'!G238=50,"[8",'Paste_Edit Here'!G238=44,"[8",'Paste_Edit Here'!G238=38,"[6",'Paste_Edit Here'!G238=31,"[6",'Paste_Edit Here'!G238=25,"[4",'Paste_Edit Here'!G238=19,"[4",'Paste_Edit Here'!G238=13,"[2",'Paste_Edit Here'!G238=6,"[1")</f>
        <v>[4</v>
      </c>
      <c r="N238">
        <f>_xlfn.IFS(SUM('Paste_Edit Here'!I238:L238)&gt;290,12,SUM('Paste_Edit Here'!I238:L238)&gt;280,11,SUM('Paste_Edit Here'!I238:L238)&gt;250,10,SUM('Paste_Edit Here'!I238:L238)&gt;235,9,SUM('Paste_Edit Here'!I238:L238)&gt;225,8,SUM('Paste_Edit Here'!I238:L238)&gt;210,7,SUM('Paste_Edit Here'!I238:L238)&gt;180,6,SUM('Paste_Edit Here'!I238:L238)&gt;150,5,SUM('Paste_Edit Here'!I238:L238)&gt;125,4,SUM('Paste_Edit Here'!I238:L238)&gt;115,3,SUM('Paste_Edit Here'!I238:L238)&lt;116,2)</f>
        <v>4</v>
      </c>
      <c r="O238" t="str">
        <f>_xlfn.IFS('Paste_Edit Here'!G238=56,"0]",'Paste_Edit Here'!G238=50,"0]",'Paste_Edit Here'!G238=44,"0]",'Paste_Edit Here'!G238=38,"1]",'Paste_Edit Here'!G238=31,"1]",'Paste_Edit Here'!G238=25,"1]",'Paste_Edit Here'!G238=19,"2]",'Paste_Edit Here'!G238=13,"2]",'Paste_Edit Here'!G238=6,"3]")</f>
        <v>1]</v>
      </c>
    </row>
    <row r="239" spans="1:15" x14ac:dyDescent="0.25">
      <c r="A239" t="str">
        <f>'Paste_Edit Here'!A239</f>
        <v>RB1</v>
      </c>
      <c r="B239" t="str">
        <f>'Paste_Edit Here'!B239</f>
        <v xml:space="preserve"> kevin MACK</v>
      </c>
      <c r="C239" t="str">
        <f>'Paste_Edit Here'!C239</f>
        <v xml:space="preserve"> Face=0xc0</v>
      </c>
      <c r="D239" t="str">
        <f>'Paste_Edit Here'!D239</f>
        <v xml:space="preserve"> #34</v>
      </c>
      <c r="E239">
        <f>'Paste_Edit Here'!E239</f>
        <v>44</v>
      </c>
      <c r="F239">
        <f>'Paste_Edit Here'!F239</f>
        <v>69</v>
      </c>
      <c r="G239">
        <f>'Paste_Edit Here'!G239</f>
        <v>31</v>
      </c>
      <c r="H239">
        <f>'Paste_Edit Here'!H239</f>
        <v>88</v>
      </c>
      <c r="I239">
        <f>'Paste_Edit Here'!I239</f>
        <v>50</v>
      </c>
      <c r="J239">
        <f>'Paste_Edit Here'!J239</f>
        <v>44</v>
      </c>
      <c r="K239" t="str">
        <f>_xlfn.IFS('Paste_Edit Here'!G239=75,"[12",'Paste_Edit Here'!G239=69,"[12",'Paste_Edit Here'!G239=63,"[9",'Paste_Edit Here'!G239=56,"[7",'Paste_Edit Here'!G239=50,"[6",'Paste_Edit Here'!G239=44,"[4",'Paste_Edit Here'!G239=38,"[4",'Paste_Edit Here'!G239=31,"[4",'Paste_Edit Here'!G239=25,"[4")</f>
        <v>[4</v>
      </c>
      <c r="L239">
        <f>_xlfn.IFS('Paste_Edit Here'!J239=69,9,'Paste_Edit Here'!J239=63,7,'Paste_Edit Here'!J239=56,6,'Paste_Edit Here'!J239=50,5,'Paste_Edit Here'!J239=44,4,'Paste_Edit Here'!J239=38,4,'Paste_Edit Here'!J239=31,3,'Paste_Edit Here'!J239=25,2,'Paste_Edit Here'!J239=19,1)</f>
        <v>4</v>
      </c>
      <c r="M239">
        <f>_xlfn.IFS('Paste_Edit Here'!G239=75,9,'Paste_Edit Here'!G239=69,8,'Paste_Edit Here'!G239=63,7,'Paste_Edit Here'!G239=56,7,'Paste_Edit Here'!G239=50,6,'Paste_Edit Here'!G239=44,6,'Paste_Edit Here'!G239=38,5,'Paste_Edit Here'!G239=31,5,'Paste_Edit Here'!G239=25,5)</f>
        <v>5</v>
      </c>
      <c r="N239" t="str">
        <f>_xlfn.IFS('Paste_Edit Here'!J239=69,"12]",'Paste_Edit Here'!J239=63,"11]",'Paste_Edit Here'!J239=56,"6]",'Paste_Edit Here'!J239=50,"6]",'Paste_Edit Here'!J239=44,"4]",'Paste_Edit Here'!J239=38,"2]",'Paste_Edit Here'!J239=31,"2]",'Paste_Edit Here'!J239=25,"1]",'Paste_Edit Here'!J239=19,"0]")</f>
        <v>4]</v>
      </c>
    </row>
    <row r="240" spans="1:15" x14ac:dyDescent="0.25">
      <c r="A240" t="str">
        <f>'Paste_Edit Here'!A240</f>
        <v>RB2</v>
      </c>
      <c r="B240" t="str">
        <f>'Paste_Edit Here'!B240</f>
        <v xml:space="preserve"> eric METCALF</v>
      </c>
      <c r="C240" t="str">
        <f>'Paste_Edit Here'!C240</f>
        <v xml:space="preserve"> Face=0x8d</v>
      </c>
      <c r="D240" t="str">
        <f>'Paste_Edit Here'!D240</f>
        <v xml:space="preserve"> #21</v>
      </c>
      <c r="E240">
        <f>'Paste_Edit Here'!E240</f>
        <v>38</v>
      </c>
      <c r="F240">
        <f>'Paste_Edit Here'!F240</f>
        <v>69</v>
      </c>
      <c r="G240">
        <f>'Paste_Edit Here'!G240</f>
        <v>38</v>
      </c>
      <c r="H240">
        <f>'Paste_Edit Here'!H240</f>
        <v>25</v>
      </c>
      <c r="I240">
        <f>'Paste_Edit Here'!I240</f>
        <v>50</v>
      </c>
      <c r="J240">
        <f>'Paste_Edit Here'!J240</f>
        <v>56</v>
      </c>
      <c r="K240" t="str">
        <f>_xlfn.IFS('Paste_Edit Here'!G240=75,"[12",'Paste_Edit Here'!G240=69,"[12",'Paste_Edit Here'!G240=63,"[9",'Paste_Edit Here'!G240=56,"[7",'Paste_Edit Here'!G240=50,"[6",'Paste_Edit Here'!G240=44,"[4",'Paste_Edit Here'!G240=38,"[4",'Paste_Edit Here'!G240=31,"[4",'Paste_Edit Here'!G240=25,"[4")</f>
        <v>[4</v>
      </c>
      <c r="L240">
        <f>_xlfn.IFS('Paste_Edit Here'!J240=69,9,'Paste_Edit Here'!J240=63,7,'Paste_Edit Here'!J240=56,6,'Paste_Edit Here'!J240=50,5,'Paste_Edit Here'!J240=44,4,'Paste_Edit Here'!J240=38,4,'Paste_Edit Here'!J240=31,3,'Paste_Edit Here'!J240=25,2,'Paste_Edit Here'!J240=19,1)</f>
        <v>6</v>
      </c>
      <c r="M240">
        <f>_xlfn.IFS('Paste_Edit Here'!G240=75,9,'Paste_Edit Here'!G240=69,8,'Paste_Edit Here'!G240=63,7,'Paste_Edit Here'!G240=56,7,'Paste_Edit Here'!G240=50,6,'Paste_Edit Here'!G240=44,6,'Paste_Edit Here'!G240=38,5,'Paste_Edit Here'!G240=31,5,'Paste_Edit Here'!G240=25,5)</f>
        <v>5</v>
      </c>
      <c r="N240" t="str">
        <f>_xlfn.IFS('Paste_Edit Here'!J240=69,"12]",'Paste_Edit Here'!J240=63,"11]",'Paste_Edit Here'!J240=56,"6]",'Paste_Edit Here'!J240=50,"6]",'Paste_Edit Here'!J240=44,"4]",'Paste_Edit Here'!J240=38,"2]",'Paste_Edit Here'!J240=31,"2]",'Paste_Edit Here'!J240=25,"1]",'Paste_Edit Here'!J240=19,"0]")</f>
        <v>6]</v>
      </c>
    </row>
    <row r="241" spans="1:14" x14ac:dyDescent="0.25">
      <c r="A241" t="str">
        <f>'Paste_Edit Here'!A241</f>
        <v>RB3</v>
      </c>
      <c r="B241" t="str">
        <f>'Paste_Edit Here'!B241</f>
        <v xml:space="preserve"> leroy HOARD</v>
      </c>
      <c r="C241" t="str">
        <f>'Paste_Edit Here'!C241</f>
        <v xml:space="preserve"> Face=0x88</v>
      </c>
      <c r="D241" t="str">
        <f>'Paste_Edit Here'!D241</f>
        <v xml:space="preserve"> #33</v>
      </c>
      <c r="E241">
        <f>'Paste_Edit Here'!E241</f>
        <v>44</v>
      </c>
      <c r="F241">
        <f>'Paste_Edit Here'!F241</f>
        <v>69</v>
      </c>
      <c r="G241">
        <f>'Paste_Edit Here'!G241</f>
        <v>25</v>
      </c>
      <c r="H241">
        <f>'Paste_Edit Here'!H241</f>
        <v>31</v>
      </c>
      <c r="I241">
        <f>'Paste_Edit Here'!I241</f>
        <v>50</v>
      </c>
      <c r="J241">
        <f>'Paste_Edit Here'!J241</f>
        <v>25</v>
      </c>
      <c r="K241" t="str">
        <f>_xlfn.IFS('Paste_Edit Here'!G241=75,"[12",'Paste_Edit Here'!G241=69,"[12",'Paste_Edit Here'!G241=63,"[9",'Paste_Edit Here'!G241=56,"[7",'Paste_Edit Here'!G241=50,"[6",'Paste_Edit Here'!G241=44,"[4",'Paste_Edit Here'!G241=38,"[4",'Paste_Edit Here'!G241=31,"[4",'Paste_Edit Here'!G241=25,"[4")</f>
        <v>[4</v>
      </c>
      <c r="L241">
        <f>_xlfn.IFS('Paste_Edit Here'!J241=69,9,'Paste_Edit Here'!J241=63,7,'Paste_Edit Here'!J241=56,6,'Paste_Edit Here'!J241=50,5,'Paste_Edit Here'!J241=44,4,'Paste_Edit Here'!J241=38,4,'Paste_Edit Here'!J241=31,3,'Paste_Edit Here'!J241=25,2,'Paste_Edit Here'!J241=19,1)</f>
        <v>2</v>
      </c>
      <c r="M241">
        <f>_xlfn.IFS('Paste_Edit Here'!G241=75,9,'Paste_Edit Here'!G241=69,8,'Paste_Edit Here'!G241=63,7,'Paste_Edit Here'!G241=56,7,'Paste_Edit Here'!G241=50,6,'Paste_Edit Here'!G241=44,6,'Paste_Edit Here'!G241=38,5,'Paste_Edit Here'!G241=31,5,'Paste_Edit Here'!G241=25,5)</f>
        <v>5</v>
      </c>
      <c r="N241" t="str">
        <f>_xlfn.IFS('Paste_Edit Here'!J241=69,"12]",'Paste_Edit Here'!J241=63,"11]",'Paste_Edit Here'!J241=56,"6]",'Paste_Edit Here'!J241=50,"6]",'Paste_Edit Here'!J241=44,"4]",'Paste_Edit Here'!J241=38,"2]",'Paste_Edit Here'!J241=31,"2]",'Paste_Edit Here'!J241=25,"1]",'Paste_Edit Here'!J241=19,"0]")</f>
        <v>1]</v>
      </c>
    </row>
    <row r="242" spans="1:14" x14ac:dyDescent="0.25">
      <c r="A242" t="str">
        <f>'Paste_Edit Here'!A242</f>
        <v>RB4</v>
      </c>
      <c r="B242" t="str">
        <f>'Paste_Edit Here'!B242</f>
        <v xml:space="preserve"> brent FULLWOOD</v>
      </c>
      <c r="C242" t="str">
        <f>'Paste_Edit Here'!C242</f>
        <v xml:space="preserve"> Face=0xc7</v>
      </c>
      <c r="D242" t="str">
        <f>'Paste_Edit Here'!D242</f>
        <v xml:space="preserve"> #29</v>
      </c>
      <c r="E242">
        <f>'Paste_Edit Here'!E242</f>
        <v>44</v>
      </c>
      <c r="F242">
        <f>'Paste_Edit Here'!F242</f>
        <v>69</v>
      </c>
      <c r="G242">
        <f>'Paste_Edit Here'!G242</f>
        <v>25</v>
      </c>
      <c r="H242">
        <f>'Paste_Edit Here'!H242</f>
        <v>38</v>
      </c>
      <c r="I242">
        <f>'Paste_Edit Here'!I242</f>
        <v>50</v>
      </c>
      <c r="J242">
        <f>'Paste_Edit Here'!J242</f>
        <v>25</v>
      </c>
      <c r="K242" t="str">
        <f>_xlfn.IFS('Paste_Edit Here'!G242=75,"[12",'Paste_Edit Here'!G242=69,"[12",'Paste_Edit Here'!G242=63,"[9",'Paste_Edit Here'!G242=56,"[7",'Paste_Edit Here'!G242=50,"[6",'Paste_Edit Here'!G242=44,"[4",'Paste_Edit Here'!G242=38,"[4",'Paste_Edit Here'!G242=31,"[4",'Paste_Edit Here'!G242=25,"[4")</f>
        <v>[4</v>
      </c>
      <c r="L242">
        <f>_xlfn.IFS('Paste_Edit Here'!J242=69,9,'Paste_Edit Here'!J242=63,7,'Paste_Edit Here'!J242=56,6,'Paste_Edit Here'!J242=50,5,'Paste_Edit Here'!J242=44,4,'Paste_Edit Here'!J242=38,4,'Paste_Edit Here'!J242=31,3,'Paste_Edit Here'!J242=25,2,'Paste_Edit Here'!J242=19,1)</f>
        <v>2</v>
      </c>
      <c r="M242">
        <f>_xlfn.IFS('Paste_Edit Here'!G242=75,9,'Paste_Edit Here'!G242=69,8,'Paste_Edit Here'!G242=63,7,'Paste_Edit Here'!G242=56,7,'Paste_Edit Here'!G242=50,6,'Paste_Edit Here'!G242=44,6,'Paste_Edit Here'!G242=38,5,'Paste_Edit Here'!G242=31,5,'Paste_Edit Here'!G242=25,5)</f>
        <v>5</v>
      </c>
      <c r="N242" t="str">
        <f>_xlfn.IFS('Paste_Edit Here'!J242=69,"12]",'Paste_Edit Here'!J242=63,"11]",'Paste_Edit Here'!J242=56,"6]",'Paste_Edit Here'!J242=50,"6]",'Paste_Edit Here'!J242=44,"4]",'Paste_Edit Here'!J242=38,"2]",'Paste_Edit Here'!J242=31,"2]",'Paste_Edit Here'!J242=25,"1]",'Paste_Edit Here'!J242=19,"0]")</f>
        <v>1]</v>
      </c>
    </row>
    <row r="243" spans="1:14" x14ac:dyDescent="0.25">
      <c r="A243" t="str">
        <f>'Paste_Edit Here'!A243</f>
        <v>WR1</v>
      </c>
      <c r="B243" t="str">
        <f>'Paste_Edit Here'!B243</f>
        <v xml:space="preserve"> w. SLAUGHTER</v>
      </c>
      <c r="C243" t="str">
        <f>'Paste_Edit Here'!C243</f>
        <v xml:space="preserve"> Face=0xa9</v>
      </c>
      <c r="D243" t="str">
        <f>'Paste_Edit Here'!D243</f>
        <v xml:space="preserve"> #84</v>
      </c>
      <c r="E243">
        <f>'Paste_Edit Here'!E243</f>
        <v>31</v>
      </c>
      <c r="F243">
        <f>'Paste_Edit Here'!F243</f>
        <v>69</v>
      </c>
      <c r="G243">
        <f>'Paste_Edit Here'!G243</f>
        <v>38</v>
      </c>
      <c r="H243">
        <f>'Paste_Edit Here'!H243</f>
        <v>13</v>
      </c>
      <c r="I243">
        <f>'Paste_Edit Here'!I243</f>
        <v>50</v>
      </c>
      <c r="J243">
        <f>'Paste_Edit Here'!J243</f>
        <v>63</v>
      </c>
      <c r="K243" t="str">
        <f>'Paste_Edit Here'!K243</f>
        <v>[1</v>
      </c>
      <c r="L243">
        <f>_xlfn.IFS('Paste_Edit Here'!J243=81,11,'Paste_Edit Here'!J243=75,8,'Paste_Edit Here'!J243=69,7,'Paste_Edit Here'!J243=63,6,'Paste_Edit Here'!J243=56,6,'Paste_Edit Here'!J243=50,5,'Paste_Edit Here'!J243=44,4)</f>
        <v>6</v>
      </c>
      <c r="M243">
        <f>_xlfn.IFS('Paste_Edit Here'!G243=69,13,'Paste_Edit Here'!G243=63,12,'Paste_Edit Here'!G243=56,11,'Paste_Edit Here'!G243=50,10,'Paste_Edit Here'!G243=44,9,'Paste_Edit Here'!G243=38,8,'Paste_Edit Here'!G243=31,8,'Paste_Edit Here'!G243=25,8,'Paste_Edit Here'!G243=19,7)</f>
        <v>8</v>
      </c>
      <c r="N243" t="str">
        <f>_xlfn.IFS('Paste_Edit Here'!J243=81,"12]",'Paste_Edit Here'!J243=75,"9]",'Paste_Edit Here'!J243=69,"9]",'Paste_Edit Here'!J243=63,"8]",'Paste_Edit Here'!J243=56,"7]",'Paste_Edit Here'!J243=50,"4]",'Paste_Edit Here'!J243=44,"2]")</f>
        <v>8]</v>
      </c>
    </row>
    <row r="244" spans="1:14" x14ac:dyDescent="0.25">
      <c r="A244" t="str">
        <f>'Paste_Edit Here'!A244</f>
        <v>WR2</v>
      </c>
      <c r="B244" t="str">
        <f>'Paste_Edit Here'!B244</f>
        <v xml:space="preserve"> reggie LANGHORNE</v>
      </c>
      <c r="C244" t="str">
        <f>'Paste_Edit Here'!C244</f>
        <v xml:space="preserve"> Face=0xb8</v>
      </c>
      <c r="D244" t="str">
        <f>'Paste_Edit Here'!D244</f>
        <v xml:space="preserve"> #88</v>
      </c>
      <c r="E244">
        <f>'Paste_Edit Here'!E244</f>
        <v>25</v>
      </c>
      <c r="F244">
        <f>'Paste_Edit Here'!F244</f>
        <v>69</v>
      </c>
      <c r="G244">
        <f>'Paste_Edit Here'!G244</f>
        <v>25</v>
      </c>
      <c r="H244">
        <f>'Paste_Edit Here'!H244</f>
        <v>13</v>
      </c>
      <c r="I244">
        <f>'Paste_Edit Here'!I244</f>
        <v>50</v>
      </c>
      <c r="J244">
        <f>'Paste_Edit Here'!J244</f>
        <v>50</v>
      </c>
      <c r="K244" t="str">
        <f>'Paste_Edit Here'!K244</f>
        <v>[1</v>
      </c>
      <c r="L244">
        <f>_xlfn.IFS('Paste_Edit Here'!J244=81,11,'Paste_Edit Here'!J244=75,8,'Paste_Edit Here'!J244=69,7,'Paste_Edit Here'!J244=63,6,'Paste_Edit Here'!J244=56,6,'Paste_Edit Here'!J244=50,5,'Paste_Edit Here'!J244=44,4)</f>
        <v>5</v>
      </c>
      <c r="M244">
        <f>_xlfn.IFS('Paste_Edit Here'!G244=69,13,'Paste_Edit Here'!G244=63,12,'Paste_Edit Here'!G244=56,11,'Paste_Edit Here'!G244=50,10,'Paste_Edit Here'!G244=44,9,'Paste_Edit Here'!G244=38,8,'Paste_Edit Here'!G244=31,8,'Paste_Edit Here'!G244=25,8,'Paste_Edit Here'!G244=19,7)</f>
        <v>8</v>
      </c>
      <c r="N244" t="str">
        <f>_xlfn.IFS('Paste_Edit Here'!J244=81,"12]",'Paste_Edit Here'!J244=75,"9]",'Paste_Edit Here'!J244=69,"9]",'Paste_Edit Here'!J244=63,"8]",'Paste_Edit Here'!J244=56,"7]",'Paste_Edit Here'!J244=50,"4]",'Paste_Edit Here'!J244=44,"2]")</f>
        <v>4]</v>
      </c>
    </row>
    <row r="245" spans="1:14" x14ac:dyDescent="0.25">
      <c r="A245" t="str">
        <f>'Paste_Edit Here'!A245</f>
        <v>WR3</v>
      </c>
      <c r="B245" t="str">
        <f>'Paste_Edit Here'!B245</f>
        <v xml:space="preserve"> vernon JOINES</v>
      </c>
      <c r="C245" t="str">
        <f>'Paste_Edit Here'!C245</f>
        <v xml:space="preserve"> Face=0xc2</v>
      </c>
      <c r="D245" t="str">
        <f>'Paste_Edit Here'!D245</f>
        <v xml:space="preserve"> #80</v>
      </c>
      <c r="E245">
        <f>'Paste_Edit Here'!E245</f>
        <v>25</v>
      </c>
      <c r="F245">
        <f>'Paste_Edit Here'!F245</f>
        <v>69</v>
      </c>
      <c r="G245">
        <f>'Paste_Edit Here'!G245</f>
        <v>19</v>
      </c>
      <c r="H245">
        <f>'Paste_Edit Here'!H245</f>
        <v>13</v>
      </c>
      <c r="I245">
        <f>'Paste_Edit Here'!I245</f>
        <v>50</v>
      </c>
      <c r="J245">
        <f>'Paste_Edit Here'!J245</f>
        <v>44</v>
      </c>
      <c r="K245" t="str">
        <f>'Paste_Edit Here'!K245</f>
        <v>[1</v>
      </c>
      <c r="L245">
        <f>_xlfn.IFS('Paste_Edit Here'!J245=81,11,'Paste_Edit Here'!J245=75,8,'Paste_Edit Here'!J245=69,7,'Paste_Edit Here'!J245=63,6,'Paste_Edit Here'!J245=56,6,'Paste_Edit Here'!J245=50,5,'Paste_Edit Here'!J245=44,4)</f>
        <v>4</v>
      </c>
      <c r="M245">
        <f>_xlfn.IFS('Paste_Edit Here'!G245=69,13,'Paste_Edit Here'!G245=63,12,'Paste_Edit Here'!G245=56,11,'Paste_Edit Here'!G245=50,10,'Paste_Edit Here'!G245=44,9,'Paste_Edit Here'!G245=38,8,'Paste_Edit Here'!G245=31,8,'Paste_Edit Here'!G245=25,8,'Paste_Edit Here'!G245=19,7)</f>
        <v>7</v>
      </c>
      <c r="N245" t="str">
        <f>_xlfn.IFS('Paste_Edit Here'!J245=81,"12]",'Paste_Edit Here'!J245=75,"9]",'Paste_Edit Here'!J245=69,"9]",'Paste_Edit Here'!J245=63,"8]",'Paste_Edit Here'!J245=56,"7]",'Paste_Edit Here'!J245=50,"4]",'Paste_Edit Here'!J245=44,"2]")</f>
        <v>2]</v>
      </c>
    </row>
    <row r="246" spans="1:14" x14ac:dyDescent="0.25">
      <c r="A246" t="str">
        <f>'Paste_Edit Here'!A246</f>
        <v>WR4</v>
      </c>
      <c r="B246" t="str">
        <f>'Paste_Edit Here'!B246</f>
        <v xml:space="preserve"> brian BRENNAN</v>
      </c>
      <c r="C246" t="str">
        <f>'Paste_Edit Here'!C246</f>
        <v xml:space="preserve"> Face=0x22</v>
      </c>
      <c r="D246" t="str">
        <f>'Paste_Edit Here'!D246</f>
        <v xml:space="preserve"> #86</v>
      </c>
      <c r="E246">
        <f>'Paste_Edit Here'!E246</f>
        <v>25</v>
      </c>
      <c r="F246">
        <f>'Paste_Edit Here'!F246</f>
        <v>69</v>
      </c>
      <c r="G246">
        <f>'Paste_Edit Here'!G246</f>
        <v>19</v>
      </c>
      <c r="H246">
        <f>'Paste_Edit Here'!H246</f>
        <v>13</v>
      </c>
      <c r="I246">
        <f>'Paste_Edit Here'!I246</f>
        <v>50</v>
      </c>
      <c r="J246">
        <f>'Paste_Edit Here'!J246</f>
        <v>44</v>
      </c>
      <c r="K246" t="str">
        <f>'Paste_Edit Here'!K246</f>
        <v>[1</v>
      </c>
      <c r="L246">
        <f>_xlfn.IFS('Paste_Edit Here'!J246=81,11,'Paste_Edit Here'!J246=75,8,'Paste_Edit Here'!J246=69,7,'Paste_Edit Here'!J246=63,6,'Paste_Edit Here'!J246=56,6,'Paste_Edit Here'!J246=50,5,'Paste_Edit Here'!J246=44,4)</f>
        <v>4</v>
      </c>
      <c r="M246">
        <f>_xlfn.IFS('Paste_Edit Here'!G246=69,13,'Paste_Edit Here'!G246=63,12,'Paste_Edit Here'!G246=56,11,'Paste_Edit Here'!G246=50,10,'Paste_Edit Here'!G246=44,9,'Paste_Edit Here'!G246=38,8,'Paste_Edit Here'!G246=31,8,'Paste_Edit Here'!G246=25,8,'Paste_Edit Here'!G246=19,7)</f>
        <v>7</v>
      </c>
      <c r="N246" t="str">
        <f>_xlfn.IFS('Paste_Edit Here'!J246=81,"12]",'Paste_Edit Here'!J246=75,"9]",'Paste_Edit Here'!J246=69,"9]",'Paste_Edit Here'!J246=63,"8]",'Paste_Edit Here'!J246=56,"7]",'Paste_Edit Here'!J246=50,"4]",'Paste_Edit Here'!J246=44,"2]")</f>
        <v>2]</v>
      </c>
    </row>
    <row r="247" spans="1:14" x14ac:dyDescent="0.25">
      <c r="A247" t="str">
        <f>'Paste_Edit Here'!A247</f>
        <v>TE1</v>
      </c>
      <c r="B247" t="str">
        <f>'Paste_Edit Here'!B247</f>
        <v xml:space="preserve"> ozzie NEWSOME</v>
      </c>
      <c r="C247" t="str">
        <f>'Paste_Edit Here'!C247</f>
        <v xml:space="preserve"> Face=0x9f</v>
      </c>
      <c r="D247" t="str">
        <f>'Paste_Edit Here'!D247</f>
        <v xml:space="preserve"> #82</v>
      </c>
      <c r="E247">
        <f>'Paste_Edit Here'!E247</f>
        <v>25</v>
      </c>
      <c r="F247">
        <f>'Paste_Edit Here'!F247</f>
        <v>69</v>
      </c>
      <c r="G247">
        <f>'Paste_Edit Here'!G247</f>
        <v>31</v>
      </c>
      <c r="H247">
        <f>'Paste_Edit Here'!H247</f>
        <v>50</v>
      </c>
      <c r="I247">
        <f>'Paste_Edit Here'!I247</f>
        <v>50</v>
      </c>
      <c r="J247">
        <f>'Paste_Edit Here'!J247</f>
        <v>38</v>
      </c>
      <c r="K247" t="str">
        <f>'Paste_Edit Here'!K247</f>
        <v>[1</v>
      </c>
      <c r="L247">
        <f>_xlfn.IFS('Paste_Edit Here'!J247=69,8,'Paste_Edit Here'!J247=63,7,'Paste_Edit Here'!J247=56,6,'Paste_Edit Here'!J247=50,5,'Paste_Edit Here'!J247=44,4,'Paste_Edit Here'!J247=38,3,'Paste_Edit Here'!J247=31,3,'Paste_Edit Here'!J247=25,2)</f>
        <v>3</v>
      </c>
      <c r="M247">
        <f>_xlfn.IFS('Paste_Edit Here'!G247=50,9,'Paste_Edit Here'!G247=44,8,'Paste_Edit Here'!G247=38,8,'Paste_Edit Here'!G247=31,7,'Paste_Edit Here'!G247=25,7,'Paste_Edit Here'!G247=19,6)</f>
        <v>7</v>
      </c>
      <c r="N247" t="str">
        <f>_xlfn.IFS('Paste_Edit Here'!J247=69,"7]",'Paste_Edit Here'!J247=63,"7]",'Paste_Edit Here'!J247=56,"6]",'Paste_Edit Here'!J247=50,"4]",'Paste_Edit Here'!J247=44,"4]",'Paste_Edit Here'!J247=38,"2]",'Paste_Edit Here'!J247=31,"1]",'Paste_Edit Here'!J247=25,"1]")</f>
        <v>2]</v>
      </c>
    </row>
    <row r="248" spans="1:14" x14ac:dyDescent="0.25">
      <c r="A248" t="str">
        <f>'Paste_Edit Here'!A248</f>
        <v>TE2</v>
      </c>
      <c r="B248" t="str">
        <f>'Paste_Edit Here'!B248</f>
        <v xml:space="preserve"> john TALLEY</v>
      </c>
      <c r="C248" t="str">
        <f>'Paste_Edit Here'!C248</f>
        <v xml:space="preserve"> Face=0xc6</v>
      </c>
      <c r="D248" t="str">
        <f>'Paste_Edit Here'!D248</f>
        <v xml:space="preserve"> #87</v>
      </c>
      <c r="E248">
        <f>'Paste_Edit Here'!E248</f>
        <v>25</v>
      </c>
      <c r="F248">
        <f>'Paste_Edit Here'!F248</f>
        <v>69</v>
      </c>
      <c r="G248">
        <f>'Paste_Edit Here'!G248</f>
        <v>19</v>
      </c>
      <c r="H248">
        <f>'Paste_Edit Here'!H248</f>
        <v>38</v>
      </c>
      <c r="I248">
        <f>'Paste_Edit Here'!I248</f>
        <v>50</v>
      </c>
      <c r="J248">
        <f>'Paste_Edit Here'!J248</f>
        <v>25</v>
      </c>
      <c r="K248" t="str">
        <f>'Paste_Edit Here'!K248</f>
        <v>[1</v>
      </c>
      <c r="L248">
        <f>_xlfn.IFS('Paste_Edit Here'!J248=69,8,'Paste_Edit Here'!J248=63,7,'Paste_Edit Here'!J248=56,6,'Paste_Edit Here'!J248=50,5,'Paste_Edit Here'!J248=44,4,'Paste_Edit Here'!J248=38,3,'Paste_Edit Here'!J248=31,3,'Paste_Edit Here'!J248=25,2)</f>
        <v>2</v>
      </c>
      <c r="M248">
        <f>_xlfn.IFS('Paste_Edit Here'!G248=50,9,'Paste_Edit Here'!G248=44,8,'Paste_Edit Here'!G248=38,8,'Paste_Edit Here'!G248=31,7,'Paste_Edit Here'!G248=25,7,'Paste_Edit Here'!G248=19,6)</f>
        <v>6</v>
      </c>
      <c r="N248" t="str">
        <f>_xlfn.IFS('Paste_Edit Here'!J248=69,"7]",'Paste_Edit Here'!J248=63,"7]",'Paste_Edit Here'!J248=56,"6]",'Paste_Edit Here'!J248=50,"4]",'Paste_Edit Here'!J248=44,"4]",'Paste_Edit Here'!J248=38,"2]",'Paste_Edit Here'!J248=31,"1]",'Paste_Edit Here'!J248=25,"1]")</f>
        <v>1]</v>
      </c>
    </row>
    <row r="249" spans="1:14" x14ac:dyDescent="0.25">
      <c r="A249" t="str">
        <f>'Paste_Edit Here'!A249</f>
        <v>C</v>
      </c>
      <c r="B249" t="str">
        <f>'Paste_Edit Here'!B249</f>
        <v xml:space="preserve"> mike BAAB</v>
      </c>
      <c r="C249" t="str">
        <f>'Paste_Edit Here'!C249</f>
        <v xml:space="preserve"> Face=0x23</v>
      </c>
      <c r="D249" t="str">
        <f>'Paste_Edit Here'!D249</f>
        <v xml:space="preserve"> #61</v>
      </c>
      <c r="E249">
        <f>'Paste_Edit Here'!E249</f>
        <v>25</v>
      </c>
      <c r="F249">
        <f>'Paste_Edit Here'!F249</f>
        <v>69</v>
      </c>
      <c r="G249">
        <f>'Paste_Edit Here'!G249</f>
        <v>38</v>
      </c>
      <c r="H249">
        <f>'Paste_Edit Here'!H249</f>
        <v>44</v>
      </c>
    </row>
    <row r="250" spans="1:14" x14ac:dyDescent="0.25">
      <c r="A250" t="str">
        <f>'Paste_Edit Here'!A250</f>
        <v>LG</v>
      </c>
      <c r="B250" t="str">
        <f>'Paste_Edit Here'!B250</f>
        <v xml:space="preserve"> ralph TAMM</v>
      </c>
      <c r="C250" t="str">
        <f>'Paste_Edit Here'!C250</f>
        <v xml:space="preserve"> Face=0x38</v>
      </c>
      <c r="D250" t="str">
        <f>'Paste_Edit Here'!D250</f>
        <v xml:space="preserve"> #65</v>
      </c>
      <c r="E250">
        <f>'Paste_Edit Here'!E250</f>
        <v>25</v>
      </c>
      <c r="F250">
        <f>'Paste_Edit Here'!F250</f>
        <v>69</v>
      </c>
      <c r="G250">
        <f>'Paste_Edit Here'!G250</f>
        <v>31</v>
      </c>
      <c r="H250">
        <f>'Paste_Edit Here'!H250</f>
        <v>50</v>
      </c>
    </row>
    <row r="251" spans="1:14" x14ac:dyDescent="0.25">
      <c r="A251" t="str">
        <f>'Paste_Edit Here'!A251</f>
        <v>RG</v>
      </c>
      <c r="B251" t="str">
        <f>'Paste_Edit Here'!B251</f>
        <v xml:space="preserve"> gregg RAKOCZY</v>
      </c>
      <c r="C251" t="str">
        <f>'Paste_Edit Here'!C251</f>
        <v xml:space="preserve"> Face=0x39</v>
      </c>
      <c r="D251" t="str">
        <f>'Paste_Edit Here'!D251</f>
        <v xml:space="preserve"> #73</v>
      </c>
      <c r="E251">
        <f>'Paste_Edit Here'!E251</f>
        <v>25</v>
      </c>
      <c r="F251">
        <f>'Paste_Edit Here'!F251</f>
        <v>69</v>
      </c>
      <c r="G251">
        <f>'Paste_Edit Here'!G251</f>
        <v>25</v>
      </c>
      <c r="H251">
        <f>'Paste_Edit Here'!H251</f>
        <v>50</v>
      </c>
    </row>
    <row r="252" spans="1:14" x14ac:dyDescent="0.25">
      <c r="A252" t="str">
        <f>'Paste_Edit Here'!A252</f>
        <v>LT</v>
      </c>
      <c r="B252" t="str">
        <f>'Paste_Edit Here'!B252</f>
        <v xml:space="preserve"> paul FARREN</v>
      </c>
      <c r="C252" t="str">
        <f>'Paste_Edit Here'!C252</f>
        <v xml:space="preserve"> Face=0x32</v>
      </c>
      <c r="D252" t="str">
        <f>'Paste_Edit Here'!D252</f>
        <v xml:space="preserve"> #74</v>
      </c>
      <c r="E252">
        <f>'Paste_Edit Here'!E252</f>
        <v>25</v>
      </c>
      <c r="F252">
        <f>'Paste_Edit Here'!F252</f>
        <v>69</v>
      </c>
      <c r="G252">
        <f>'Paste_Edit Here'!G252</f>
        <v>31</v>
      </c>
      <c r="H252">
        <f>'Paste_Edit Here'!H252</f>
        <v>44</v>
      </c>
    </row>
    <row r="253" spans="1:14" x14ac:dyDescent="0.25">
      <c r="A253" t="str">
        <f>'Paste_Edit Here'!A253</f>
        <v>RT</v>
      </c>
      <c r="B253" t="str">
        <f>'Paste_Edit Here'!B253</f>
        <v xml:space="preserve"> tony JONES</v>
      </c>
      <c r="C253" t="str">
        <f>'Paste_Edit Here'!C253</f>
        <v xml:space="preserve"> Face=0xa7</v>
      </c>
      <c r="D253" t="str">
        <f>'Paste_Edit Here'!D253</f>
        <v xml:space="preserve"> #66</v>
      </c>
      <c r="E253">
        <f>'Paste_Edit Here'!E253</f>
        <v>25</v>
      </c>
      <c r="F253">
        <f>'Paste_Edit Here'!F253</f>
        <v>69</v>
      </c>
      <c r="G253">
        <f>'Paste_Edit Here'!G253</f>
        <v>25</v>
      </c>
      <c r="H253">
        <f>'Paste_Edit Here'!H253</f>
        <v>50</v>
      </c>
    </row>
    <row r="254" spans="1:14" x14ac:dyDescent="0.25">
      <c r="A254" t="str">
        <f>'Paste_Edit Here'!A254</f>
        <v>RE</v>
      </c>
      <c r="B254" t="str">
        <f>'Paste_Edit Here'!B254</f>
        <v xml:space="preserve"> robert BANKS</v>
      </c>
      <c r="C254" t="str">
        <f>'Paste_Edit Here'!C254</f>
        <v xml:space="preserve"> Face=0xb1</v>
      </c>
      <c r="D254" t="str">
        <f>'Paste_Edit Here'!D254</f>
        <v xml:space="preserve"> #97</v>
      </c>
      <c r="E254">
        <f>'Paste_Edit Here'!E254</f>
        <v>25</v>
      </c>
      <c r="F254">
        <f>'Paste_Edit Here'!F254</f>
        <v>31</v>
      </c>
      <c r="G254">
        <f>'Paste_Edit Here'!G254</f>
        <v>38</v>
      </c>
      <c r="H254">
        <f>'Paste_Edit Here'!H254</f>
        <v>50</v>
      </c>
      <c r="I254">
        <f>'Paste_Edit Here'!I254</f>
        <v>19</v>
      </c>
      <c r="J254">
        <f>'Paste_Edit Here'!J254</f>
        <v>38</v>
      </c>
      <c r="K254" t="str">
        <f>'Paste_Edit Here'!K254</f>
        <v>[12</v>
      </c>
      <c r="L254" t="str">
        <f>'Paste_Edit Here'!L254</f>
        <v xml:space="preserve"> 0 ]</v>
      </c>
    </row>
    <row r="255" spans="1:14" x14ac:dyDescent="0.25">
      <c r="A255" t="str">
        <f>'Paste_Edit Here'!A255</f>
        <v>NT</v>
      </c>
      <c r="B255" t="str">
        <f>'Paste_Edit Here'!B255</f>
        <v xml:space="preserve"> chris PIKE</v>
      </c>
      <c r="C255" t="str">
        <f>'Paste_Edit Here'!C255</f>
        <v xml:space="preserve"> Face=0xa0</v>
      </c>
      <c r="D255" t="str">
        <f>'Paste_Edit Here'!D255</f>
        <v xml:space="preserve"> #75</v>
      </c>
      <c r="E255">
        <f>'Paste_Edit Here'!E255</f>
        <v>25</v>
      </c>
      <c r="F255">
        <f>'Paste_Edit Here'!F255</f>
        <v>31</v>
      </c>
      <c r="G255">
        <f>'Paste_Edit Here'!G255</f>
        <v>31</v>
      </c>
      <c r="H255">
        <f>'Paste_Edit Here'!H255</f>
        <v>56</v>
      </c>
      <c r="I255">
        <f>'Paste_Edit Here'!I255</f>
        <v>19</v>
      </c>
      <c r="J255">
        <f>'Paste_Edit Here'!J255</f>
        <v>19</v>
      </c>
      <c r="K255" t="str">
        <f>'Paste_Edit Here'!K255</f>
        <v>[12</v>
      </c>
      <c r="L255" t="str">
        <f>'Paste_Edit Here'!L255</f>
        <v xml:space="preserve"> 0 ]</v>
      </c>
    </row>
    <row r="256" spans="1:14" x14ac:dyDescent="0.25">
      <c r="A256" t="str">
        <f>'Paste_Edit Here'!A256</f>
        <v>LE</v>
      </c>
      <c r="B256" t="str">
        <f>'Paste_Edit Here'!B256</f>
        <v xml:space="preserve"> al BAKER</v>
      </c>
      <c r="C256" t="str">
        <f>'Paste_Edit Here'!C256</f>
        <v xml:space="preserve"> Face=0xb7</v>
      </c>
      <c r="D256" t="str">
        <f>'Paste_Edit Here'!D256</f>
        <v xml:space="preserve"> #60</v>
      </c>
      <c r="E256">
        <f>'Paste_Edit Here'!E256</f>
        <v>25</v>
      </c>
      <c r="F256">
        <f>'Paste_Edit Here'!F256</f>
        <v>31</v>
      </c>
      <c r="G256">
        <f>'Paste_Edit Here'!G256</f>
        <v>38</v>
      </c>
      <c r="H256">
        <f>'Paste_Edit Here'!H256</f>
        <v>50</v>
      </c>
      <c r="I256">
        <f>'Paste_Edit Here'!I256</f>
        <v>19</v>
      </c>
      <c r="J256">
        <f>'Paste_Edit Here'!J256</f>
        <v>38</v>
      </c>
      <c r="K256" t="str">
        <f>'Paste_Edit Here'!K256</f>
        <v>[65</v>
      </c>
      <c r="L256" t="str">
        <f>'Paste_Edit Here'!L256</f>
        <v xml:space="preserve"> 0 ]</v>
      </c>
    </row>
    <row r="257" spans="1:15" x14ac:dyDescent="0.25">
      <c r="A257" t="str">
        <f>'Paste_Edit Here'!A257</f>
        <v>ROLB</v>
      </c>
      <c r="B257" t="str">
        <f>'Paste_Edit Here'!B257</f>
        <v xml:space="preserve"> tony BLAYLOCK</v>
      </c>
      <c r="C257" t="str">
        <f>'Paste_Edit Here'!C257</f>
        <v xml:space="preserve"> Face=0x9b</v>
      </c>
      <c r="D257" t="str">
        <f>'Paste_Edit Here'!D257</f>
        <v xml:space="preserve"> #24</v>
      </c>
      <c r="E257">
        <f>'Paste_Edit Here'!E257</f>
        <v>25</v>
      </c>
      <c r="F257">
        <f>'Paste_Edit Here'!F257</f>
        <v>38</v>
      </c>
      <c r="G257">
        <f>'Paste_Edit Here'!G257</f>
        <v>44</v>
      </c>
      <c r="H257">
        <f>'Paste_Edit Here'!H257</f>
        <v>38</v>
      </c>
      <c r="I257">
        <f>'Paste_Edit Here'!I257</f>
        <v>38</v>
      </c>
      <c r="J257">
        <f>'Paste_Edit Here'!J257</f>
        <v>38</v>
      </c>
      <c r="K257" t="str">
        <f>'Paste_Edit Here'!K257</f>
        <v>[25</v>
      </c>
      <c r="L257" t="str">
        <f>'Paste_Edit Here'!L257</f>
        <v xml:space="preserve"> 51 ]</v>
      </c>
    </row>
    <row r="258" spans="1:15" x14ac:dyDescent="0.25">
      <c r="A258" t="str">
        <f>'Paste_Edit Here'!A258</f>
        <v>RILB</v>
      </c>
      <c r="B258" t="str">
        <f>'Paste_Edit Here'!B258</f>
        <v xml:space="preserve"> david GRAYSON</v>
      </c>
      <c r="C258" t="str">
        <f>'Paste_Edit Here'!C258</f>
        <v xml:space="preserve"> Face=0x98</v>
      </c>
      <c r="D258" t="str">
        <f>'Paste_Edit Here'!D258</f>
        <v xml:space="preserve"> #56</v>
      </c>
      <c r="E258">
        <f>'Paste_Edit Here'!E258</f>
        <v>25</v>
      </c>
      <c r="F258">
        <f>'Paste_Edit Here'!F258</f>
        <v>31</v>
      </c>
      <c r="G258">
        <f>'Paste_Edit Here'!G258</f>
        <v>38</v>
      </c>
      <c r="H258">
        <f>'Paste_Edit Here'!H258</f>
        <v>38</v>
      </c>
      <c r="I258">
        <f>'Paste_Edit Here'!I258</f>
        <v>31</v>
      </c>
      <c r="J258">
        <f>'Paste_Edit Here'!J258</f>
        <v>38</v>
      </c>
      <c r="K258" t="str">
        <f>'Paste_Edit Here'!K258</f>
        <v>[25</v>
      </c>
      <c r="L258" t="str">
        <f>'Paste_Edit Here'!L258</f>
        <v xml:space="preserve"> 25 ]</v>
      </c>
    </row>
    <row r="259" spans="1:15" x14ac:dyDescent="0.25">
      <c r="A259" t="str">
        <f>'Paste_Edit Here'!A259</f>
        <v>LILB</v>
      </c>
      <c r="B259" t="str">
        <f>'Paste_Edit Here'!B259</f>
        <v xml:space="preserve"> mike JOHNSON</v>
      </c>
      <c r="C259" t="str">
        <f>'Paste_Edit Here'!C259</f>
        <v xml:space="preserve"> Face=0x80</v>
      </c>
      <c r="D259" t="str">
        <f>'Paste_Edit Here'!D259</f>
        <v xml:space="preserve"> #59</v>
      </c>
      <c r="E259">
        <f>'Paste_Edit Here'!E259</f>
        <v>31</v>
      </c>
      <c r="F259">
        <f>'Paste_Edit Here'!F259</f>
        <v>44</v>
      </c>
      <c r="G259">
        <f>'Paste_Edit Here'!G259</f>
        <v>50</v>
      </c>
      <c r="H259">
        <f>'Paste_Edit Here'!H259</f>
        <v>69</v>
      </c>
      <c r="I259">
        <f>'Paste_Edit Here'!I259</f>
        <v>19</v>
      </c>
      <c r="J259">
        <f>'Paste_Edit Here'!J259</f>
        <v>63</v>
      </c>
      <c r="K259" t="str">
        <f>'Paste_Edit Here'!K259</f>
        <v>[38</v>
      </c>
      <c r="L259" t="str">
        <f>'Paste_Edit Here'!L259</f>
        <v xml:space="preserve"> 25 ]</v>
      </c>
    </row>
    <row r="260" spans="1:15" x14ac:dyDescent="0.25">
      <c r="A260" t="str">
        <f>'Paste_Edit Here'!A260</f>
        <v>LOLB</v>
      </c>
      <c r="B260" t="str">
        <f>'Paste_Edit Here'!B260</f>
        <v xml:space="preserve"> clay MATTHEWS</v>
      </c>
      <c r="C260" t="str">
        <f>'Paste_Edit Here'!C260</f>
        <v xml:space="preserve"> Face=0x4e</v>
      </c>
      <c r="D260" t="str">
        <f>'Paste_Edit Here'!D260</f>
        <v xml:space="preserve"> #57</v>
      </c>
      <c r="E260">
        <f>'Paste_Edit Here'!E260</f>
        <v>25</v>
      </c>
      <c r="F260">
        <f>'Paste_Edit Here'!F260</f>
        <v>38</v>
      </c>
      <c r="G260">
        <f>'Paste_Edit Here'!G260</f>
        <v>44</v>
      </c>
      <c r="H260">
        <f>'Paste_Edit Here'!H260</f>
        <v>38</v>
      </c>
      <c r="I260">
        <f>'Paste_Edit Here'!I260</f>
        <v>19</v>
      </c>
      <c r="J260">
        <f>'Paste_Edit Here'!J260</f>
        <v>38</v>
      </c>
      <c r="K260" t="str">
        <f>'Paste_Edit Here'!K260</f>
        <v>[66</v>
      </c>
      <c r="L260" t="str">
        <f>'Paste_Edit Here'!L260</f>
        <v xml:space="preserve"> 12 ]</v>
      </c>
    </row>
    <row r="261" spans="1:15" x14ac:dyDescent="0.25">
      <c r="A261" t="str">
        <f>'Paste_Edit Here'!A261</f>
        <v>RCB</v>
      </c>
      <c r="B261" t="str">
        <f>'Paste_Edit Here'!B261</f>
        <v xml:space="preserve"> raymond CLAYBORN</v>
      </c>
      <c r="C261" t="str">
        <f>'Paste_Edit Here'!C261</f>
        <v xml:space="preserve"> Face=0xc4</v>
      </c>
      <c r="D261" t="str">
        <f>'Paste_Edit Here'!D261</f>
        <v xml:space="preserve"> #26</v>
      </c>
      <c r="E261">
        <f>'Paste_Edit Here'!E261</f>
        <v>25</v>
      </c>
      <c r="F261">
        <f>'Paste_Edit Here'!F261</f>
        <v>31</v>
      </c>
      <c r="G261">
        <f>'Paste_Edit Here'!G261</f>
        <v>38</v>
      </c>
      <c r="H261">
        <f>'Paste_Edit Here'!H261</f>
        <v>38</v>
      </c>
      <c r="I261">
        <f>'Paste_Edit Here'!I261</f>
        <v>31</v>
      </c>
      <c r="J261">
        <f>'Paste_Edit Here'!J261</f>
        <v>31</v>
      </c>
      <c r="K261" t="str">
        <f>'Paste_Edit Here'!K261</f>
        <v>[0</v>
      </c>
      <c r="L261" t="str">
        <f>'Paste_Edit Here'!L261</f>
        <v xml:space="preserve"> 25 ]</v>
      </c>
    </row>
    <row r="262" spans="1:15" x14ac:dyDescent="0.25">
      <c r="A262" t="str">
        <f>'Paste_Edit Here'!A262</f>
        <v>LCB</v>
      </c>
      <c r="B262" t="str">
        <f>'Paste_Edit Here'!B262</f>
        <v xml:space="preserve"> frank MINNIFIELD</v>
      </c>
      <c r="C262" t="str">
        <f>'Paste_Edit Here'!C262</f>
        <v xml:space="preserve"> Face=0xa1</v>
      </c>
      <c r="D262" t="str">
        <f>'Paste_Edit Here'!D262</f>
        <v xml:space="preserve"> #31</v>
      </c>
      <c r="E262">
        <f>'Paste_Edit Here'!E262</f>
        <v>31</v>
      </c>
      <c r="F262">
        <f>'Paste_Edit Here'!F262</f>
        <v>38</v>
      </c>
      <c r="G262">
        <f>'Paste_Edit Here'!G262</f>
        <v>50</v>
      </c>
      <c r="H262">
        <f>'Paste_Edit Here'!H262</f>
        <v>50</v>
      </c>
      <c r="I262">
        <f>'Paste_Edit Here'!I262</f>
        <v>44</v>
      </c>
      <c r="J262">
        <f>'Paste_Edit Here'!J262</f>
        <v>50</v>
      </c>
      <c r="K262" t="str">
        <f>'Paste_Edit Here'!K262</f>
        <v>[0</v>
      </c>
      <c r="L262" t="str">
        <f>'Paste_Edit Here'!L262</f>
        <v xml:space="preserve"> 25 ]</v>
      </c>
    </row>
    <row r="263" spans="1:15" x14ac:dyDescent="0.25">
      <c r="A263" t="str">
        <f>'Paste_Edit Here'!A263</f>
        <v>FS</v>
      </c>
      <c r="B263" t="str">
        <f>'Paste_Edit Here'!B263</f>
        <v xml:space="preserve"> thane GASH</v>
      </c>
      <c r="C263" t="str">
        <f>'Paste_Edit Here'!C263</f>
        <v xml:space="preserve"> Face=0x89</v>
      </c>
      <c r="D263" t="str">
        <f>'Paste_Edit Here'!D263</f>
        <v xml:space="preserve"> #30</v>
      </c>
      <c r="E263">
        <f>'Paste_Edit Here'!E263</f>
        <v>25</v>
      </c>
      <c r="F263">
        <f>'Paste_Edit Here'!F263</f>
        <v>31</v>
      </c>
      <c r="G263">
        <f>'Paste_Edit Here'!G263</f>
        <v>38</v>
      </c>
      <c r="H263">
        <f>'Paste_Edit Here'!H263</f>
        <v>44</v>
      </c>
      <c r="I263">
        <f>'Paste_Edit Here'!I263</f>
        <v>31</v>
      </c>
      <c r="J263">
        <f>'Paste_Edit Here'!J263</f>
        <v>31</v>
      </c>
      <c r="K263" t="str">
        <f>'Paste_Edit Here'!K263</f>
        <v>[5</v>
      </c>
      <c r="L263" t="str">
        <f>'Paste_Edit Here'!L263</f>
        <v xml:space="preserve"> 28 ]</v>
      </c>
    </row>
    <row r="264" spans="1:15" x14ac:dyDescent="0.25">
      <c r="A264" t="str">
        <f>'Paste_Edit Here'!A264</f>
        <v>SS</v>
      </c>
      <c r="B264" t="str">
        <f>'Paste_Edit Here'!B264</f>
        <v xml:space="preserve"> felix WRIGHT</v>
      </c>
      <c r="C264" t="str">
        <f>'Paste_Edit Here'!C264</f>
        <v xml:space="preserve"> Face=0x85</v>
      </c>
      <c r="D264" t="str">
        <f>'Paste_Edit Here'!D264</f>
        <v xml:space="preserve"> #22</v>
      </c>
      <c r="E264">
        <f>'Paste_Edit Here'!E264</f>
        <v>25</v>
      </c>
      <c r="F264">
        <f>'Paste_Edit Here'!F264</f>
        <v>31</v>
      </c>
      <c r="G264">
        <f>'Paste_Edit Here'!G264</f>
        <v>38</v>
      </c>
      <c r="H264">
        <f>'Paste_Edit Here'!H264</f>
        <v>38</v>
      </c>
      <c r="I264">
        <f>'Paste_Edit Here'!I264</f>
        <v>50</v>
      </c>
      <c r="J264">
        <f>'Paste_Edit Here'!J264</f>
        <v>44</v>
      </c>
      <c r="K264" t="str">
        <f>'Paste_Edit Here'!K264</f>
        <v>[7</v>
      </c>
      <c r="L264" t="str">
        <f>'Paste_Edit Here'!L264</f>
        <v xml:space="preserve"> 12 ]</v>
      </c>
    </row>
    <row r="265" spans="1:15" x14ac:dyDescent="0.25">
      <c r="A265" t="str">
        <f>'Paste_Edit Here'!A265</f>
        <v>K</v>
      </c>
      <c r="B265" t="str">
        <f>'Paste_Edit Here'!B265</f>
        <v xml:space="preserve"> jerry KAURIC</v>
      </c>
      <c r="C265" t="str">
        <f>'Paste_Edit Here'!C265</f>
        <v xml:space="preserve"> Face=0x28</v>
      </c>
      <c r="D265" t="str">
        <f>'Paste_Edit Here'!D265</f>
        <v xml:space="preserve"> #2</v>
      </c>
      <c r="E265">
        <f>'Paste_Edit Here'!E265</f>
        <v>56</v>
      </c>
      <c r="F265">
        <f>'Paste_Edit Here'!F265</f>
        <v>81</v>
      </c>
      <c r="G265">
        <f>'Paste_Edit Here'!G265</f>
        <v>81</v>
      </c>
      <c r="H265">
        <f>'Paste_Edit Here'!H265</f>
        <v>31</v>
      </c>
      <c r="I265">
        <f>'Paste_Edit Here'!I265</f>
        <v>38</v>
      </c>
      <c r="J265">
        <f>'Paste_Edit Here'!J265</f>
        <v>31</v>
      </c>
      <c r="K265" t="str">
        <f>_xlfn.IFS('Paste_Edit Here'!I265=81,"[12]",'Paste_Edit Here'!I265=75,"[11]",'Paste_Edit Here'!I265=69,"[10]",'Paste_Edit Here'!I265=63,"[9]",'Paste_Edit Here'!I265=56,"[8]",'Paste_Edit Here'!I265=50,"[7]",'Paste_Edit Here'!I265=44,"[6]",'Paste_Edit Here'!I265=38,"[5]",'Paste_Edit Here'!I265=31,"[4]",'Paste_Edit Here'!I265=25,"[3]",'Paste_Edit Here'!I265=19,"[2]")</f>
        <v>[5]</v>
      </c>
    </row>
    <row r="266" spans="1:15" x14ac:dyDescent="0.25">
      <c r="A266" t="str">
        <f>'Paste_Edit Here'!A266</f>
        <v>P</v>
      </c>
      <c r="B266" t="str">
        <f>'Paste_Edit Here'!B266</f>
        <v xml:space="preserve"> bryan WAGNER</v>
      </c>
      <c r="C266" t="str">
        <f>'Paste_Edit Here'!C266</f>
        <v xml:space="preserve"> Face=0x9</v>
      </c>
      <c r="D266" t="str">
        <f>'Paste_Edit Here'!D266</f>
        <v xml:space="preserve"> #15</v>
      </c>
      <c r="E266">
        <f>'Paste_Edit Here'!E266</f>
        <v>25</v>
      </c>
      <c r="F266">
        <f>'Paste_Edit Here'!F266</f>
        <v>56</v>
      </c>
      <c r="G266">
        <f>'Paste_Edit Here'!G266</f>
        <v>44</v>
      </c>
      <c r="H266">
        <f>'Paste_Edit Here'!H266</f>
        <v>31</v>
      </c>
      <c r="I266">
        <f>'Paste_Edit Here'!I266</f>
        <v>25</v>
      </c>
      <c r="J266">
        <f>'Paste_Edit Here'!J266</f>
        <v>19</v>
      </c>
      <c r="K266" t="str">
        <f>_xlfn.IFS('Paste_Edit Here'!I266=81,"[12]",'Paste_Edit Here'!I266=75,"[11]",'Paste_Edit Here'!I266=69,"[10]",'Paste_Edit Here'!I266=63,"[9]",'Paste_Edit Here'!I266=56,"[8]",'Paste_Edit Here'!I266=50,"[7]",'Paste_Edit Here'!I266=44,"[6]",'Paste_Edit Here'!I266=38,"[5]",'Paste_Edit Here'!I266=31,"[4]",'Paste_Edit Here'!I266=25,"[3]",'Paste_Edit Here'!I266=19,"[2]")</f>
        <v>[3]</v>
      </c>
    </row>
    <row r="267" spans="1:15" x14ac:dyDescent="0.25">
      <c r="A267" t="str">
        <f>'Paste_Edit Here'!A267</f>
        <v>KR</v>
      </c>
      <c r="B267" t="str">
        <f>'Paste_Edit Here'!B267</f>
        <v xml:space="preserve"> RB2</v>
      </c>
    </row>
    <row r="268" spans="1:15" x14ac:dyDescent="0.25">
      <c r="A268" t="str">
        <f>'Paste_Edit Here'!A268</f>
        <v>PR</v>
      </c>
      <c r="B268" t="str">
        <f>'Paste_Edit Here'!B268</f>
        <v xml:space="preserve"> WR2</v>
      </c>
    </row>
    <row r="270" spans="1:15" x14ac:dyDescent="0.25">
      <c r="A270" t="str">
        <f>'Paste_Edit Here'!A270</f>
        <v>TEAM = oilers SimData=0xa83</v>
      </c>
      <c r="B270" t="str">
        <f>'Paste_Edit Here'!B270</f>
        <v xml:space="preserve"> OFFENSIVE_FORMATION = 2RB_2WR_1TE</v>
      </c>
    </row>
    <row r="271" spans="1:15" x14ac:dyDescent="0.25">
      <c r="A271" t="str">
        <f>'Paste_Edit Here'!A271</f>
        <v>PLAYBOOK R5313</v>
      </c>
      <c r="B271" t="str">
        <f>'Paste_Edit Here'!B271</f>
        <v xml:space="preserve"> P2441 </v>
      </c>
    </row>
    <row r="272" spans="1:15" x14ac:dyDescent="0.25">
      <c r="A272" t="str">
        <f>'Paste_Edit Here'!A272</f>
        <v>QB1</v>
      </c>
      <c r="B272" t="str">
        <f>'Paste_Edit Here'!B272</f>
        <v xml:space="preserve"> warren MOON</v>
      </c>
      <c r="C272" t="str">
        <f>'Paste_Edit Here'!C272</f>
        <v xml:space="preserve"> Face=0x8b</v>
      </c>
      <c r="D272" t="str">
        <f>'Paste_Edit Here'!D272</f>
        <v xml:space="preserve"> #1</v>
      </c>
      <c r="E272">
        <f>'Paste_Edit Here'!E272</f>
        <v>25</v>
      </c>
      <c r="F272">
        <f>'Paste_Edit Here'!F272</f>
        <v>69</v>
      </c>
      <c r="G272">
        <f>'Paste_Edit Here'!G272</f>
        <v>19</v>
      </c>
      <c r="H272">
        <f>'Paste_Edit Here'!H272</f>
        <v>13</v>
      </c>
      <c r="I272">
        <f>'Paste_Edit Here'!I272</f>
        <v>69</v>
      </c>
      <c r="J272">
        <f>'Paste_Edit Here'!J272</f>
        <v>75</v>
      </c>
      <c r="K272">
        <f>'Paste_Edit Here'!K272</f>
        <v>75</v>
      </c>
      <c r="L272">
        <f>'Paste_Edit Here'!L272</f>
        <v>63</v>
      </c>
      <c r="M272" t="str">
        <f>_xlfn.IFS('Paste_Edit Here'!G272=56,"[11",'Paste_Edit Here'!G272=50,"[8",'Paste_Edit Here'!G272=44,"[8",'Paste_Edit Here'!G272=38,"[6",'Paste_Edit Here'!G272=31,"[6",'Paste_Edit Here'!G272=25,"[4",'Paste_Edit Here'!G272=19,"[4",'Paste_Edit Here'!G272=13,"[2",'Paste_Edit Here'!G272=6,"[1")</f>
        <v>[4</v>
      </c>
      <c r="N272">
        <f>_xlfn.IFS(SUM('Paste_Edit Here'!I272:L272)&gt;290,12,SUM('Paste_Edit Here'!I272:L272)&gt;280,11,SUM('Paste_Edit Here'!I272:L272)&gt;250,10,SUM('Paste_Edit Here'!I272:L272)&gt;235,9,SUM('Paste_Edit Here'!I272:L272)&gt;225,8,SUM('Paste_Edit Here'!I272:L272)&gt;210,7,SUM('Paste_Edit Here'!I272:L272)&gt;180,6,SUM('Paste_Edit Here'!I272:L272)&gt;150,5,SUM('Paste_Edit Here'!I272:L272)&gt;125,4,SUM('Paste_Edit Here'!I272:L272)&gt;115,3,SUM('Paste_Edit Here'!I272:L272)&lt;116,2)</f>
        <v>11</v>
      </c>
      <c r="O272" t="str">
        <f>_xlfn.IFS('Paste_Edit Here'!G272=56,"0]",'Paste_Edit Here'!G272=50,"0]",'Paste_Edit Here'!G272=44,"0]",'Paste_Edit Here'!G272=38,"1]",'Paste_Edit Here'!G272=31,"1]",'Paste_Edit Here'!G272=25,"1]",'Paste_Edit Here'!G272=19,"2]",'Paste_Edit Here'!G272=13,"2]",'Paste_Edit Here'!G272=6,"3]")</f>
        <v>2]</v>
      </c>
    </row>
    <row r="273" spans="1:15" x14ac:dyDescent="0.25">
      <c r="A273" t="str">
        <f>'Paste_Edit Here'!A273</f>
        <v>QB2</v>
      </c>
      <c r="B273" t="str">
        <f>'Paste_Edit Here'!B273</f>
        <v xml:space="preserve"> cody CARLSON</v>
      </c>
      <c r="C273" t="str">
        <f>'Paste_Edit Here'!C273</f>
        <v xml:space="preserve"> Face=0x9</v>
      </c>
      <c r="D273" t="str">
        <f>'Paste_Edit Here'!D273</f>
        <v xml:space="preserve"> #14</v>
      </c>
      <c r="E273">
        <f>'Paste_Edit Here'!E273</f>
        <v>25</v>
      </c>
      <c r="F273">
        <f>'Paste_Edit Here'!F273</f>
        <v>69</v>
      </c>
      <c r="G273">
        <f>'Paste_Edit Here'!G273</f>
        <v>13</v>
      </c>
      <c r="H273">
        <f>'Paste_Edit Here'!H273</f>
        <v>13</v>
      </c>
      <c r="I273">
        <f>'Paste_Edit Here'!I273</f>
        <v>44</v>
      </c>
      <c r="J273">
        <f>'Paste_Edit Here'!J273</f>
        <v>31</v>
      </c>
      <c r="K273">
        <f>'Paste_Edit Here'!K273</f>
        <v>38</v>
      </c>
      <c r="L273">
        <f>'Paste_Edit Here'!L273</f>
        <v>44</v>
      </c>
      <c r="M273" t="str">
        <f>_xlfn.IFS('Paste_Edit Here'!G273=56,"[11",'Paste_Edit Here'!G273=50,"[8",'Paste_Edit Here'!G273=44,"[8",'Paste_Edit Here'!G273=38,"[6",'Paste_Edit Here'!G273=31,"[6",'Paste_Edit Here'!G273=25,"[4",'Paste_Edit Here'!G273=19,"[4",'Paste_Edit Here'!G273=13,"[2",'Paste_Edit Here'!G273=6,"[1")</f>
        <v>[2</v>
      </c>
      <c r="N273">
        <f>_xlfn.IFS(SUM('Paste_Edit Here'!I273:L273)&gt;290,12,SUM('Paste_Edit Here'!I273:L273)&gt;280,11,SUM('Paste_Edit Here'!I273:L273)&gt;250,10,SUM('Paste_Edit Here'!I273:L273)&gt;235,9,SUM('Paste_Edit Here'!I273:L273)&gt;225,8,SUM('Paste_Edit Here'!I273:L273)&gt;210,7,SUM('Paste_Edit Here'!I273:L273)&gt;180,6,SUM('Paste_Edit Here'!I273:L273)&gt;150,5,SUM('Paste_Edit Here'!I273:L273)&gt;125,4,SUM('Paste_Edit Here'!I273:L273)&gt;115,3,SUM('Paste_Edit Here'!I273:L273)&lt;116,2)</f>
        <v>5</v>
      </c>
      <c r="O273" t="str">
        <f>_xlfn.IFS('Paste_Edit Here'!G273=56,"0]",'Paste_Edit Here'!G273=50,"0]",'Paste_Edit Here'!G273=44,"0]",'Paste_Edit Here'!G273=38,"1]",'Paste_Edit Here'!G273=31,"1]",'Paste_Edit Here'!G273=25,"1]",'Paste_Edit Here'!G273=19,"2]",'Paste_Edit Here'!G273=13,"2]",'Paste_Edit Here'!G273=6,"3]")</f>
        <v>2]</v>
      </c>
    </row>
    <row r="274" spans="1:15" x14ac:dyDescent="0.25">
      <c r="A274" t="str">
        <f>'Paste_Edit Here'!A274</f>
        <v>RB1</v>
      </c>
      <c r="B274" t="str">
        <f>'Paste_Edit Here'!B274</f>
        <v xml:space="preserve"> lorenzo WHITE</v>
      </c>
      <c r="C274" t="str">
        <f>'Paste_Edit Here'!C274</f>
        <v xml:space="preserve"> Face=0xbf</v>
      </c>
      <c r="D274" t="str">
        <f>'Paste_Edit Here'!D274</f>
        <v xml:space="preserve"> #44</v>
      </c>
      <c r="E274">
        <f>'Paste_Edit Here'!E274</f>
        <v>38</v>
      </c>
      <c r="F274">
        <f>'Paste_Edit Here'!F274</f>
        <v>69</v>
      </c>
      <c r="G274">
        <f>'Paste_Edit Here'!G274</f>
        <v>44</v>
      </c>
      <c r="H274">
        <f>'Paste_Edit Here'!H274</f>
        <v>38</v>
      </c>
      <c r="I274">
        <f>'Paste_Edit Here'!I274</f>
        <v>19</v>
      </c>
      <c r="J274">
        <f>'Paste_Edit Here'!J274</f>
        <v>44</v>
      </c>
      <c r="K274" t="str">
        <f>_xlfn.IFS('Paste_Edit Here'!G274=75,"[12",'Paste_Edit Here'!G274=69,"[12",'Paste_Edit Here'!G274=63,"[9",'Paste_Edit Here'!G274=56,"[7",'Paste_Edit Here'!G274=50,"[6",'Paste_Edit Here'!G274=44,"[4",'Paste_Edit Here'!G274=38,"[4",'Paste_Edit Here'!G274=31,"[4",'Paste_Edit Here'!G274=25,"[4")</f>
        <v>[4</v>
      </c>
      <c r="L274">
        <f>_xlfn.IFS('Paste_Edit Here'!J274=69,9,'Paste_Edit Here'!J274=63,7,'Paste_Edit Here'!J274=56,6,'Paste_Edit Here'!J274=50,5,'Paste_Edit Here'!J274=44,4,'Paste_Edit Here'!J274=38,4,'Paste_Edit Here'!J274=31,3,'Paste_Edit Here'!J274=25,2,'Paste_Edit Here'!J274=19,1)</f>
        <v>4</v>
      </c>
      <c r="M274">
        <f>_xlfn.IFS('Paste_Edit Here'!G274=75,9,'Paste_Edit Here'!G274=69,8,'Paste_Edit Here'!G274=63,7,'Paste_Edit Here'!G274=56,7,'Paste_Edit Here'!G274=50,6,'Paste_Edit Here'!G274=44,6,'Paste_Edit Here'!G274=38,5,'Paste_Edit Here'!G274=31,5,'Paste_Edit Here'!G274=25,5)</f>
        <v>6</v>
      </c>
      <c r="N274" t="str">
        <f>_xlfn.IFS('Paste_Edit Here'!J274=69,"12]",'Paste_Edit Here'!J274=63,"11]",'Paste_Edit Here'!J274=56,"6]",'Paste_Edit Here'!J274=50,"6]",'Paste_Edit Here'!J274=44,"4]",'Paste_Edit Here'!J274=38,"2]",'Paste_Edit Here'!J274=31,"2]",'Paste_Edit Here'!J274=25,"1]",'Paste_Edit Here'!J274=19,"0]")</f>
        <v>4]</v>
      </c>
    </row>
    <row r="275" spans="1:15" x14ac:dyDescent="0.25">
      <c r="A275" t="str">
        <f>'Paste_Edit Here'!A275</f>
        <v>RB2</v>
      </c>
      <c r="B275" t="str">
        <f>'Paste_Edit Here'!B275</f>
        <v xml:space="preserve"> ernest GIVINS</v>
      </c>
      <c r="C275" t="str">
        <f>'Paste_Edit Here'!C275</f>
        <v xml:space="preserve"> Face=0x89</v>
      </c>
      <c r="D275" t="str">
        <f>'Paste_Edit Here'!D275</f>
        <v xml:space="preserve"> #81</v>
      </c>
      <c r="E275">
        <f>'Paste_Edit Here'!E275</f>
        <v>44</v>
      </c>
      <c r="F275">
        <f>'Paste_Edit Here'!F275</f>
        <v>69</v>
      </c>
      <c r="G275">
        <f>'Paste_Edit Here'!G275</f>
        <v>56</v>
      </c>
      <c r="H275">
        <f>'Paste_Edit Here'!H275</f>
        <v>13</v>
      </c>
      <c r="I275">
        <f>'Paste_Edit Here'!I275</f>
        <v>81</v>
      </c>
      <c r="J275">
        <f>'Paste_Edit Here'!J275</f>
        <v>75</v>
      </c>
      <c r="K275" t="str">
        <f>'Paste_Edit Here'!K275</f>
        <v>[1</v>
      </c>
      <c r="L275">
        <f>_xlfn.IFS('Paste_Edit Here'!J275=81,11,'Paste_Edit Here'!J275=75,8,'Paste_Edit Here'!J275=69,7,'Paste_Edit Here'!J275=63,6,'Paste_Edit Here'!J275=56,6,'Paste_Edit Here'!J275=50,5,'Paste_Edit Here'!J275=44,4)</f>
        <v>8</v>
      </c>
      <c r="M275">
        <f>_xlfn.IFS('Paste_Edit Here'!G275=69,13,'Paste_Edit Here'!G275=63,12,'Paste_Edit Here'!G275=56,11,'Paste_Edit Here'!G275=50,10,'Paste_Edit Here'!G275=44,9,'Paste_Edit Here'!G275=38,8,'Paste_Edit Here'!G275=31,8,'Paste_Edit Here'!G275=25,8,'Paste_Edit Here'!G275=19,7)</f>
        <v>11</v>
      </c>
      <c r="N275" t="str">
        <f>_xlfn.IFS('Paste_Edit Here'!J275=81,"12]",'Paste_Edit Here'!J275=75,"9]",'Paste_Edit Here'!J275=69,"9]",'Paste_Edit Here'!J275=63,"8]",'Paste_Edit Here'!J275=56,"7]",'Paste_Edit Here'!J275=50,"4]",'Paste_Edit Here'!J275=44,"2]")</f>
        <v>9]</v>
      </c>
    </row>
    <row r="276" spans="1:15" x14ac:dyDescent="0.25">
      <c r="A276" t="str">
        <f>'Paste_Edit Here'!A276</f>
        <v>RB3</v>
      </c>
      <c r="B276" t="str">
        <f>'Paste_Edit Here'!B276</f>
        <v xml:space="preserve"> allen PINKETT</v>
      </c>
      <c r="C276" t="str">
        <f>'Paste_Edit Here'!C276</f>
        <v xml:space="preserve"> Face=0x9c</v>
      </c>
      <c r="D276" t="str">
        <f>'Paste_Edit Here'!D276</f>
        <v xml:space="preserve"> #20</v>
      </c>
      <c r="E276">
        <f>'Paste_Edit Here'!E276</f>
        <v>38</v>
      </c>
      <c r="F276">
        <f>'Paste_Edit Here'!F276</f>
        <v>69</v>
      </c>
      <c r="G276">
        <f>'Paste_Edit Here'!G276</f>
        <v>38</v>
      </c>
      <c r="H276">
        <f>'Paste_Edit Here'!H276</f>
        <v>25</v>
      </c>
      <c r="I276">
        <f>'Paste_Edit Here'!I276</f>
        <v>81</v>
      </c>
      <c r="J276">
        <f>'Paste_Edit Here'!J276</f>
        <v>25</v>
      </c>
      <c r="K276" t="str">
        <f>_xlfn.IFS('Paste_Edit Here'!G276=75,"[12",'Paste_Edit Here'!G276=69,"[12",'Paste_Edit Here'!G276=63,"[9",'Paste_Edit Here'!G276=56,"[7",'Paste_Edit Here'!G276=50,"[6",'Paste_Edit Here'!G276=44,"[4",'Paste_Edit Here'!G276=38,"[4",'Paste_Edit Here'!G276=31,"[4",'Paste_Edit Here'!G276=25,"[4")</f>
        <v>[4</v>
      </c>
      <c r="L276">
        <f>_xlfn.IFS('Paste_Edit Here'!J276=69,9,'Paste_Edit Here'!J276=63,7,'Paste_Edit Here'!J276=56,6,'Paste_Edit Here'!J276=50,5,'Paste_Edit Here'!J276=44,4,'Paste_Edit Here'!J276=38,4,'Paste_Edit Here'!J276=31,3,'Paste_Edit Here'!J276=25,2,'Paste_Edit Here'!J276=19,1)</f>
        <v>2</v>
      </c>
      <c r="M276">
        <f>_xlfn.IFS('Paste_Edit Here'!G276=75,9,'Paste_Edit Here'!G276=69,8,'Paste_Edit Here'!G276=63,7,'Paste_Edit Here'!G276=56,7,'Paste_Edit Here'!G276=50,6,'Paste_Edit Here'!G276=44,6,'Paste_Edit Here'!G276=38,5,'Paste_Edit Here'!G276=31,5,'Paste_Edit Here'!G276=25,5)</f>
        <v>5</v>
      </c>
      <c r="N276" t="str">
        <f>_xlfn.IFS('Paste_Edit Here'!J276=69,"12]",'Paste_Edit Here'!J276=63,"11]",'Paste_Edit Here'!J276=56,"6]",'Paste_Edit Here'!J276=50,"6]",'Paste_Edit Here'!J276=44,"4]",'Paste_Edit Here'!J276=38,"2]",'Paste_Edit Here'!J276=31,"2]",'Paste_Edit Here'!J276=25,"1]",'Paste_Edit Here'!J276=19,"0]")</f>
        <v>1]</v>
      </c>
    </row>
    <row r="277" spans="1:15" x14ac:dyDescent="0.25">
      <c r="A277" t="str">
        <f>'Paste_Edit Here'!A277</f>
        <v>RB4</v>
      </c>
      <c r="B277" t="str">
        <f>'Paste_Edit Here'!B277</f>
        <v xml:space="preserve"> victor JONES</v>
      </c>
      <c r="C277" t="str">
        <f>'Paste_Edit Here'!C277</f>
        <v xml:space="preserve"> Face=0x83</v>
      </c>
      <c r="D277" t="str">
        <f>'Paste_Edit Here'!D277</f>
        <v xml:space="preserve"> #37</v>
      </c>
      <c r="E277">
        <f>'Paste_Edit Here'!E277</f>
        <v>38</v>
      </c>
      <c r="F277">
        <f>'Paste_Edit Here'!F277</f>
        <v>69</v>
      </c>
      <c r="G277">
        <f>'Paste_Edit Here'!G277</f>
        <v>38</v>
      </c>
      <c r="H277">
        <f>'Paste_Edit Here'!H277</f>
        <v>25</v>
      </c>
      <c r="I277">
        <f>'Paste_Edit Here'!I277</f>
        <v>81</v>
      </c>
      <c r="J277">
        <f>'Paste_Edit Here'!J277</f>
        <v>25</v>
      </c>
      <c r="K277" t="str">
        <f>_xlfn.IFS('Paste_Edit Here'!G277=75,"[12",'Paste_Edit Here'!G277=69,"[12",'Paste_Edit Here'!G277=63,"[9",'Paste_Edit Here'!G277=56,"[7",'Paste_Edit Here'!G277=50,"[6",'Paste_Edit Here'!G277=44,"[4",'Paste_Edit Here'!G277=38,"[4",'Paste_Edit Here'!G277=31,"[4",'Paste_Edit Here'!G277=25,"[4")</f>
        <v>[4</v>
      </c>
      <c r="L277">
        <f>_xlfn.IFS('Paste_Edit Here'!J277=69,9,'Paste_Edit Here'!J277=63,7,'Paste_Edit Here'!J277=56,6,'Paste_Edit Here'!J277=50,5,'Paste_Edit Here'!J277=44,4,'Paste_Edit Here'!J277=38,4,'Paste_Edit Here'!J277=31,3,'Paste_Edit Here'!J277=25,2,'Paste_Edit Here'!J277=19,1)</f>
        <v>2</v>
      </c>
      <c r="M277">
        <f>_xlfn.IFS('Paste_Edit Here'!G277=75,9,'Paste_Edit Here'!G277=69,8,'Paste_Edit Here'!G277=63,7,'Paste_Edit Here'!G277=56,7,'Paste_Edit Here'!G277=50,6,'Paste_Edit Here'!G277=44,6,'Paste_Edit Here'!G277=38,5,'Paste_Edit Here'!G277=31,5,'Paste_Edit Here'!G277=25,5)</f>
        <v>5</v>
      </c>
      <c r="N277" t="str">
        <f>_xlfn.IFS('Paste_Edit Here'!J277=69,"12]",'Paste_Edit Here'!J277=63,"11]",'Paste_Edit Here'!J277=56,"6]",'Paste_Edit Here'!J277=50,"6]",'Paste_Edit Here'!J277=44,"4]",'Paste_Edit Here'!J277=38,"2]",'Paste_Edit Here'!J277=31,"2]",'Paste_Edit Here'!J277=25,"1]",'Paste_Edit Here'!J277=19,"0]")</f>
        <v>1]</v>
      </c>
    </row>
    <row r="278" spans="1:15" x14ac:dyDescent="0.25">
      <c r="A278" t="str">
        <f>'Paste_Edit Here'!A278</f>
        <v>WR1</v>
      </c>
      <c r="B278" t="str">
        <f>'Paste_Edit Here'!B278</f>
        <v xml:space="preserve"> haywood JEFFRIES</v>
      </c>
      <c r="C278" t="str">
        <f>'Paste_Edit Here'!C278</f>
        <v xml:space="preserve"> Face=0x9b</v>
      </c>
      <c r="D278" t="str">
        <f>'Paste_Edit Here'!D278</f>
        <v xml:space="preserve"> #84</v>
      </c>
      <c r="E278">
        <f>'Paste_Edit Here'!E278</f>
        <v>38</v>
      </c>
      <c r="F278">
        <f>'Paste_Edit Here'!F278</f>
        <v>69</v>
      </c>
      <c r="G278">
        <f>'Paste_Edit Here'!G278</f>
        <v>50</v>
      </c>
      <c r="H278">
        <f>'Paste_Edit Here'!H278</f>
        <v>13</v>
      </c>
      <c r="I278">
        <f>'Paste_Edit Here'!I278</f>
        <v>81</v>
      </c>
      <c r="J278">
        <f>'Paste_Edit Here'!J278</f>
        <v>75</v>
      </c>
      <c r="K278" t="str">
        <f>'Paste_Edit Here'!K278</f>
        <v>[1</v>
      </c>
      <c r="L278">
        <f>_xlfn.IFS('Paste_Edit Here'!J278=81,11,'Paste_Edit Here'!J278=75,8,'Paste_Edit Here'!J278=69,7,'Paste_Edit Here'!J278=63,6,'Paste_Edit Here'!J278=56,6,'Paste_Edit Here'!J278=50,5,'Paste_Edit Here'!J278=44,4)</f>
        <v>8</v>
      </c>
      <c r="M278">
        <f>_xlfn.IFS('Paste_Edit Here'!G278=69,13,'Paste_Edit Here'!G278=63,12,'Paste_Edit Here'!G278=56,11,'Paste_Edit Here'!G278=50,10,'Paste_Edit Here'!G278=44,9,'Paste_Edit Here'!G278=38,8,'Paste_Edit Here'!G278=31,8,'Paste_Edit Here'!G278=25,8,'Paste_Edit Here'!G278=19,7)</f>
        <v>10</v>
      </c>
      <c r="N278" t="str">
        <f>_xlfn.IFS('Paste_Edit Here'!J278=81,"12]",'Paste_Edit Here'!J278=75,"9]",'Paste_Edit Here'!J278=69,"9]",'Paste_Edit Here'!J278=63,"8]",'Paste_Edit Here'!J278=56,"7]",'Paste_Edit Here'!J278=50,"4]",'Paste_Edit Here'!J278=44,"2]")</f>
        <v>9]</v>
      </c>
    </row>
    <row r="279" spans="1:15" x14ac:dyDescent="0.25">
      <c r="A279" t="str">
        <f>'Paste_Edit Here'!A279</f>
        <v>WR2</v>
      </c>
      <c r="B279" t="str">
        <f>'Paste_Edit Here'!B279</f>
        <v xml:space="preserve"> drew HILL</v>
      </c>
      <c r="C279" t="str">
        <f>'Paste_Edit Here'!C279</f>
        <v xml:space="preserve"> Face=0xc7</v>
      </c>
      <c r="D279" t="str">
        <f>'Paste_Edit Here'!D279</f>
        <v xml:space="preserve"> #85</v>
      </c>
      <c r="E279">
        <f>'Paste_Edit Here'!E279</f>
        <v>44</v>
      </c>
      <c r="F279">
        <f>'Paste_Edit Here'!F279</f>
        <v>69</v>
      </c>
      <c r="G279">
        <f>'Paste_Edit Here'!G279</f>
        <v>63</v>
      </c>
      <c r="H279">
        <f>'Paste_Edit Here'!H279</f>
        <v>13</v>
      </c>
      <c r="I279">
        <f>'Paste_Edit Here'!I279</f>
        <v>81</v>
      </c>
      <c r="J279">
        <f>'Paste_Edit Here'!J279</f>
        <v>75</v>
      </c>
      <c r="K279" t="str">
        <f>'Paste_Edit Here'!K279</f>
        <v>[1</v>
      </c>
      <c r="L279">
        <f>_xlfn.IFS('Paste_Edit Here'!J279=81,11,'Paste_Edit Here'!J279=75,8,'Paste_Edit Here'!J279=69,7,'Paste_Edit Here'!J279=63,6,'Paste_Edit Here'!J279=56,6,'Paste_Edit Here'!J279=50,5,'Paste_Edit Here'!J279=44,4)</f>
        <v>8</v>
      </c>
      <c r="M279">
        <f>_xlfn.IFS('Paste_Edit Here'!G279=69,13,'Paste_Edit Here'!G279=63,12,'Paste_Edit Here'!G279=56,11,'Paste_Edit Here'!G279=50,10,'Paste_Edit Here'!G279=44,9,'Paste_Edit Here'!G279=38,8,'Paste_Edit Here'!G279=31,8,'Paste_Edit Here'!G279=25,8,'Paste_Edit Here'!G279=19,7)</f>
        <v>12</v>
      </c>
      <c r="N279" t="str">
        <f>_xlfn.IFS('Paste_Edit Here'!J279=81,"12]",'Paste_Edit Here'!J279=75,"9]",'Paste_Edit Here'!J279=69,"9]",'Paste_Edit Here'!J279=63,"8]",'Paste_Edit Here'!J279=56,"7]",'Paste_Edit Here'!J279=50,"4]",'Paste_Edit Here'!J279=44,"2]")</f>
        <v>9]</v>
      </c>
    </row>
    <row r="280" spans="1:15" x14ac:dyDescent="0.25">
      <c r="A280" t="str">
        <f>'Paste_Edit Here'!A280</f>
        <v>WR3</v>
      </c>
      <c r="B280" t="str">
        <f>'Paste_Edit Here'!B280</f>
        <v xml:space="preserve"> doug LLOYD</v>
      </c>
      <c r="C280" t="str">
        <f>'Paste_Edit Here'!C280</f>
        <v xml:space="preserve"> Face=0x4f</v>
      </c>
      <c r="D280" t="str">
        <f>'Paste_Edit Here'!D280</f>
        <v xml:space="preserve"> #35</v>
      </c>
      <c r="E280">
        <f>'Paste_Edit Here'!E280</f>
        <v>38</v>
      </c>
      <c r="F280">
        <f>'Paste_Edit Here'!F280</f>
        <v>69</v>
      </c>
      <c r="G280">
        <f>'Paste_Edit Here'!G280</f>
        <v>38</v>
      </c>
      <c r="H280">
        <f>'Paste_Edit Here'!H280</f>
        <v>25</v>
      </c>
      <c r="I280">
        <f>'Paste_Edit Here'!I280</f>
        <v>81</v>
      </c>
      <c r="J280">
        <f>'Paste_Edit Here'!J280</f>
        <v>25</v>
      </c>
      <c r="K280" t="str">
        <f>'Paste_Edit Here'!K280</f>
        <v>[3</v>
      </c>
      <c r="L280">
        <f>_xlfn.IFS('Paste_Edit Here'!J280=69,9,'Paste_Edit Here'!J280=63,7,'Paste_Edit Here'!J280=56,6,'Paste_Edit Here'!J280=50,5,'Paste_Edit Here'!J280=44,4,'Paste_Edit Here'!J280=38,4,'Paste_Edit Here'!J280=31,3,'Paste_Edit Here'!J280=25,2,'Paste_Edit Here'!J280=19,1)</f>
        <v>2</v>
      </c>
      <c r="M280">
        <f>_xlfn.IFS('Paste_Edit Here'!G280=75,9,'Paste_Edit Here'!G280=69,8,'Paste_Edit Here'!G280=63,7,'Paste_Edit Here'!G280=56,7,'Paste_Edit Here'!G280=50,6,'Paste_Edit Here'!G280=44,6,'Paste_Edit Here'!G280=38,5,'Paste_Edit Here'!G280=31,5,'Paste_Edit Here'!G280=25,5)</f>
        <v>5</v>
      </c>
      <c r="N280" t="str">
        <f>_xlfn.IFS('Paste_Edit Here'!J280=69,"12]",'Paste_Edit Here'!J280=63,"11]",'Paste_Edit Here'!J280=56,"6]",'Paste_Edit Here'!J280=50,"6]",'Paste_Edit Here'!J280=44,"4]",'Paste_Edit Here'!J280=38,"2]",'Paste_Edit Here'!J280=31,"2]",'Paste_Edit Here'!J280=25,"1]",'Paste_Edit Here'!J280=19,"0]")</f>
        <v>1]</v>
      </c>
    </row>
    <row r="281" spans="1:15" x14ac:dyDescent="0.25">
      <c r="A281" t="str">
        <f>'Paste_Edit Here'!A281</f>
        <v>WR4</v>
      </c>
      <c r="B281" t="str">
        <f>'Paste_Edit Here'!B281</f>
        <v xml:space="preserve"> tony JONES</v>
      </c>
      <c r="C281" t="str">
        <f>'Paste_Edit Here'!C281</f>
        <v xml:space="preserve"> Face=0x9a</v>
      </c>
      <c r="D281" t="str">
        <f>'Paste_Edit Here'!D281</f>
        <v xml:space="preserve"> #82</v>
      </c>
      <c r="E281">
        <f>'Paste_Edit Here'!E281</f>
        <v>25</v>
      </c>
      <c r="F281">
        <f>'Paste_Edit Here'!F281</f>
        <v>69</v>
      </c>
      <c r="G281">
        <f>'Paste_Edit Here'!G281</f>
        <v>19</v>
      </c>
      <c r="H281">
        <f>'Paste_Edit Here'!H281</f>
        <v>13</v>
      </c>
      <c r="I281">
        <f>'Paste_Edit Here'!I281</f>
        <v>81</v>
      </c>
      <c r="J281">
        <f>'Paste_Edit Here'!J281</f>
        <v>50</v>
      </c>
      <c r="K281" t="str">
        <f>'Paste_Edit Here'!K281</f>
        <v>[1</v>
      </c>
      <c r="L281">
        <f>_xlfn.IFS('Paste_Edit Here'!J281=81,11,'Paste_Edit Here'!J281=75,8,'Paste_Edit Here'!J281=69,7,'Paste_Edit Here'!J281=63,6,'Paste_Edit Here'!J281=56,6,'Paste_Edit Here'!J281=50,5,'Paste_Edit Here'!J281=44,4)</f>
        <v>5</v>
      </c>
      <c r="M281">
        <f>_xlfn.IFS('Paste_Edit Here'!G281=69,13,'Paste_Edit Here'!G281=63,12,'Paste_Edit Here'!G281=56,11,'Paste_Edit Here'!G281=50,10,'Paste_Edit Here'!G281=44,9,'Paste_Edit Here'!G281=38,8,'Paste_Edit Here'!G281=31,8,'Paste_Edit Here'!G281=25,8,'Paste_Edit Here'!G281=19,7)</f>
        <v>7</v>
      </c>
      <c r="N281" t="str">
        <f>_xlfn.IFS('Paste_Edit Here'!J281=81,"12]",'Paste_Edit Here'!J281=75,"9]",'Paste_Edit Here'!J281=69,"9]",'Paste_Edit Here'!J281=63,"8]",'Paste_Edit Here'!J281=56,"7]",'Paste_Edit Here'!J281=50,"4]",'Paste_Edit Here'!J281=44,"2]")</f>
        <v>4]</v>
      </c>
    </row>
    <row r="282" spans="1:15" x14ac:dyDescent="0.25">
      <c r="A282" t="str">
        <f>'Paste_Edit Here'!A282</f>
        <v>TE1</v>
      </c>
      <c r="B282" t="str">
        <f>'Paste_Edit Here'!B282</f>
        <v xml:space="preserve"> curtis DUNCAN</v>
      </c>
      <c r="C282" t="str">
        <f>'Paste_Edit Here'!C282</f>
        <v xml:space="preserve"> Face=0xc4</v>
      </c>
      <c r="D282" t="str">
        <f>'Paste_Edit Here'!D282</f>
        <v xml:space="preserve"> #80</v>
      </c>
      <c r="E282">
        <f>'Paste_Edit Here'!E282</f>
        <v>38</v>
      </c>
      <c r="F282">
        <f>'Paste_Edit Here'!F282</f>
        <v>69</v>
      </c>
      <c r="G282">
        <f>'Paste_Edit Here'!G282</f>
        <v>50</v>
      </c>
      <c r="H282">
        <f>'Paste_Edit Here'!H282</f>
        <v>13</v>
      </c>
      <c r="I282">
        <f>'Paste_Edit Here'!I282</f>
        <v>81</v>
      </c>
      <c r="J282">
        <f>'Paste_Edit Here'!J282</f>
        <v>63</v>
      </c>
      <c r="K282" t="str">
        <f>'Paste_Edit Here'!K282</f>
        <v>[1</v>
      </c>
      <c r="L282">
        <f>_xlfn.IFS('Paste_Edit Here'!J282=81,11,'Paste_Edit Here'!J282=75,8,'Paste_Edit Here'!J282=69,7,'Paste_Edit Here'!J282=63,6,'Paste_Edit Here'!J282=56,6,'Paste_Edit Here'!J282=50,5,'Paste_Edit Here'!J282=44,4)</f>
        <v>6</v>
      </c>
      <c r="M282">
        <f>_xlfn.IFS('Paste_Edit Here'!G282=69,13,'Paste_Edit Here'!G282=63,12,'Paste_Edit Here'!G282=56,11,'Paste_Edit Here'!G282=50,10,'Paste_Edit Here'!G282=44,9,'Paste_Edit Here'!G282=38,8,'Paste_Edit Here'!G282=31,8,'Paste_Edit Here'!G282=25,8,'Paste_Edit Here'!G282=19,7)</f>
        <v>10</v>
      </c>
      <c r="N282" t="str">
        <f>_xlfn.IFS('Paste_Edit Here'!J282=81,"12]",'Paste_Edit Here'!J282=75,"9]",'Paste_Edit Here'!J282=69,"9]",'Paste_Edit Here'!J282=63,"8]",'Paste_Edit Here'!J282=56,"7]",'Paste_Edit Here'!J282=50,"5]",'Paste_Edit Here'!J282=44,"2]",'Paste_Edit Here'!J282=38,"2]",'Paste_Edit Here'!J282=31,"1]",'Paste_Edit Here'!J282=25,"1]",'Paste_Edit Here'!J282=19,"0]")</f>
        <v>8]</v>
      </c>
    </row>
    <row r="283" spans="1:15" x14ac:dyDescent="0.25">
      <c r="A283" t="str">
        <f>'Paste_Edit Here'!A283</f>
        <v>TE2</v>
      </c>
      <c r="B283" t="str">
        <f>'Paste_Edit Here'!B283</f>
        <v xml:space="preserve"> gerald MCNEIL</v>
      </c>
      <c r="C283" t="str">
        <f>'Paste_Edit Here'!C283</f>
        <v xml:space="preserve"> Face=0xc0</v>
      </c>
      <c r="D283" t="str">
        <f>'Paste_Edit Here'!D283</f>
        <v xml:space="preserve"> #89</v>
      </c>
      <c r="E283">
        <f>'Paste_Edit Here'!E283</f>
        <v>25</v>
      </c>
      <c r="F283">
        <f>'Paste_Edit Here'!F283</f>
        <v>69</v>
      </c>
      <c r="G283">
        <f>'Paste_Edit Here'!G283</f>
        <v>44</v>
      </c>
      <c r="H283">
        <f>'Paste_Edit Here'!H283</f>
        <v>13</v>
      </c>
      <c r="I283">
        <f>'Paste_Edit Here'!I283</f>
        <v>81</v>
      </c>
      <c r="J283">
        <f>'Paste_Edit Here'!J283</f>
        <v>44</v>
      </c>
      <c r="K283" t="str">
        <f>'Paste_Edit Here'!K283</f>
        <v>[6</v>
      </c>
      <c r="L283">
        <f>_xlfn.IFS('Paste_Edit Here'!J283=69,8,'Paste_Edit Here'!J283=63,7,'Paste_Edit Here'!J283=56,6,'Paste_Edit Here'!J283=50,5,'Paste_Edit Here'!J283=44,4,'Paste_Edit Here'!J283=38,3,'Paste_Edit Here'!J283=31,3,'Paste_Edit Here'!J283=25,2)</f>
        <v>4</v>
      </c>
      <c r="M283">
        <f>_xlfn.IFS('Paste_Edit Here'!G283=50,9,'Paste_Edit Here'!G283=44,8,'Paste_Edit Here'!G283=38,8,'Paste_Edit Here'!G283=31,7,'Paste_Edit Here'!G283=25,7,'Paste_Edit Here'!G283=19,6)</f>
        <v>8</v>
      </c>
      <c r="N283" t="str">
        <f>_xlfn.IFS('Paste_Edit Here'!J283=81,"12]",'Paste_Edit Here'!J283=75,"9]",'Paste_Edit Here'!J283=69,"9]",'Paste_Edit Here'!J283=63,"8]",'Paste_Edit Here'!J283=56,"7]",'Paste_Edit Here'!J283=50,"5]",'Paste_Edit Here'!J283=44,"2]",'Paste_Edit Here'!J283=38,"2]",'Paste_Edit Here'!J283=31,"1]",'Paste_Edit Here'!J283=25,"1]",'Paste_Edit Here'!J283=19,"0]")</f>
        <v>2]</v>
      </c>
    </row>
    <row r="284" spans="1:15" x14ac:dyDescent="0.25">
      <c r="A284" t="str">
        <f>'Paste_Edit Here'!A284</f>
        <v>C</v>
      </c>
      <c r="B284" t="str">
        <f>'Paste_Edit Here'!B284</f>
        <v xml:space="preserve"> jay PENNISON</v>
      </c>
      <c r="C284" t="str">
        <f>'Paste_Edit Here'!C284</f>
        <v xml:space="preserve"> Face=0x47</v>
      </c>
      <c r="D284" t="str">
        <f>'Paste_Edit Here'!D284</f>
        <v xml:space="preserve"> #52</v>
      </c>
      <c r="E284">
        <f>'Paste_Edit Here'!E284</f>
        <v>25</v>
      </c>
      <c r="F284">
        <f>'Paste_Edit Here'!F284</f>
        <v>69</v>
      </c>
      <c r="G284">
        <f>'Paste_Edit Here'!G284</f>
        <v>31</v>
      </c>
      <c r="H284">
        <f>'Paste_Edit Here'!H284</f>
        <v>50</v>
      </c>
    </row>
    <row r="285" spans="1:15" x14ac:dyDescent="0.25">
      <c r="A285" t="str">
        <f>'Paste_Edit Here'!A285</f>
        <v>LG</v>
      </c>
      <c r="B285" t="str">
        <f>'Paste_Edit Here'!B285</f>
        <v xml:space="preserve"> mike MUNCHAK</v>
      </c>
      <c r="C285" t="str">
        <f>'Paste_Edit Here'!C285</f>
        <v xml:space="preserve"> Face=0x2c</v>
      </c>
      <c r="D285" t="str">
        <f>'Paste_Edit Here'!D285</f>
        <v xml:space="preserve"> #63</v>
      </c>
      <c r="E285">
        <f>'Paste_Edit Here'!E285</f>
        <v>25</v>
      </c>
      <c r="F285">
        <f>'Paste_Edit Here'!F285</f>
        <v>69</v>
      </c>
      <c r="G285">
        <f>'Paste_Edit Here'!G285</f>
        <v>31</v>
      </c>
      <c r="H285">
        <f>'Paste_Edit Here'!H285</f>
        <v>63</v>
      </c>
    </row>
    <row r="286" spans="1:15" x14ac:dyDescent="0.25">
      <c r="A286" t="str">
        <f>'Paste_Edit Here'!A286</f>
        <v>RG</v>
      </c>
      <c r="B286" t="str">
        <f>'Paste_Edit Here'!B286</f>
        <v xml:space="preserve"> bruce MATTHEWS</v>
      </c>
      <c r="C286" t="str">
        <f>'Paste_Edit Here'!C286</f>
        <v xml:space="preserve"> Face=0x28</v>
      </c>
      <c r="D286" t="str">
        <f>'Paste_Edit Here'!D286</f>
        <v xml:space="preserve"> #74</v>
      </c>
      <c r="E286">
        <f>'Paste_Edit Here'!E286</f>
        <v>25</v>
      </c>
      <c r="F286">
        <f>'Paste_Edit Here'!F286</f>
        <v>69</v>
      </c>
      <c r="G286">
        <f>'Paste_Edit Here'!G286</f>
        <v>44</v>
      </c>
      <c r="H286">
        <f>'Paste_Edit Here'!H286</f>
        <v>69</v>
      </c>
    </row>
    <row r="287" spans="1:15" x14ac:dyDescent="0.25">
      <c r="A287" t="str">
        <f>'Paste_Edit Here'!A287</f>
        <v>LT</v>
      </c>
      <c r="B287" t="str">
        <f>'Paste_Edit Here'!B287</f>
        <v xml:space="preserve"> don MAGGS</v>
      </c>
      <c r="C287" t="str">
        <f>'Paste_Edit Here'!C287</f>
        <v xml:space="preserve"> Face=0x44</v>
      </c>
      <c r="D287" t="str">
        <f>'Paste_Edit Here'!D287</f>
        <v xml:space="preserve"> #78</v>
      </c>
      <c r="E287">
        <f>'Paste_Edit Here'!E287</f>
        <v>25</v>
      </c>
      <c r="F287">
        <f>'Paste_Edit Here'!F287</f>
        <v>69</v>
      </c>
      <c r="G287">
        <f>'Paste_Edit Here'!G287</f>
        <v>25</v>
      </c>
      <c r="H287">
        <f>'Paste_Edit Here'!H287</f>
        <v>50</v>
      </c>
    </row>
    <row r="288" spans="1:15" x14ac:dyDescent="0.25">
      <c r="A288" t="str">
        <f>'Paste_Edit Here'!A288</f>
        <v>RT</v>
      </c>
      <c r="B288" t="str">
        <f>'Paste_Edit Here'!B288</f>
        <v xml:space="preserve"> dean STEINKUHLER</v>
      </c>
      <c r="C288" t="str">
        <f>'Paste_Edit Here'!C288</f>
        <v xml:space="preserve"> Face=0x1e</v>
      </c>
      <c r="D288" t="str">
        <f>'Paste_Edit Here'!D288</f>
        <v xml:space="preserve"> #70</v>
      </c>
      <c r="E288">
        <f>'Paste_Edit Here'!E288</f>
        <v>25</v>
      </c>
      <c r="F288">
        <f>'Paste_Edit Here'!F288</f>
        <v>69</v>
      </c>
      <c r="G288">
        <f>'Paste_Edit Here'!G288</f>
        <v>25</v>
      </c>
      <c r="H288">
        <f>'Paste_Edit Here'!H288</f>
        <v>50</v>
      </c>
    </row>
    <row r="289" spans="1:12" x14ac:dyDescent="0.25">
      <c r="A289" t="str">
        <f>'Paste_Edit Here'!A289</f>
        <v>RE</v>
      </c>
      <c r="B289" t="str">
        <f>'Paste_Edit Here'!B289</f>
        <v xml:space="preserve"> sean JONES</v>
      </c>
      <c r="C289" t="str">
        <f>'Paste_Edit Here'!C289</f>
        <v xml:space="preserve"> Face=0x8f</v>
      </c>
      <c r="D289" t="str">
        <f>'Paste_Edit Here'!D289</f>
        <v xml:space="preserve"> #96</v>
      </c>
      <c r="E289">
        <f>'Paste_Edit Here'!E289</f>
        <v>38</v>
      </c>
      <c r="F289">
        <f>'Paste_Edit Here'!F289</f>
        <v>50</v>
      </c>
      <c r="G289">
        <f>'Paste_Edit Here'!G289</f>
        <v>56</v>
      </c>
      <c r="H289">
        <f>'Paste_Edit Here'!H289</f>
        <v>56</v>
      </c>
      <c r="I289">
        <f>'Paste_Edit Here'!I289</f>
        <v>19</v>
      </c>
      <c r="J289">
        <f>'Paste_Edit Here'!J289</f>
        <v>56</v>
      </c>
      <c r="K289" t="str">
        <f>'Paste_Edit Here'!K289</f>
        <v>[89</v>
      </c>
      <c r="L289" t="str">
        <f>'Paste_Edit Here'!L289</f>
        <v xml:space="preserve"> 0 ]</v>
      </c>
    </row>
    <row r="290" spans="1:12" x14ac:dyDescent="0.25">
      <c r="A290" t="str">
        <f>'Paste_Edit Here'!A290</f>
        <v>NT</v>
      </c>
      <c r="B290" t="str">
        <f>'Paste_Edit Here'!B290</f>
        <v xml:space="preserve"> doug SMITH</v>
      </c>
      <c r="C290" t="str">
        <f>'Paste_Edit Here'!C290</f>
        <v xml:space="preserve"> Face=0xae</v>
      </c>
      <c r="D290" t="str">
        <f>'Paste_Edit Here'!D290</f>
        <v xml:space="preserve"> #99</v>
      </c>
      <c r="E290">
        <f>'Paste_Edit Here'!E290</f>
        <v>25</v>
      </c>
      <c r="F290">
        <f>'Paste_Edit Here'!F290</f>
        <v>31</v>
      </c>
      <c r="G290">
        <f>'Paste_Edit Here'!G290</f>
        <v>38</v>
      </c>
      <c r="H290">
        <f>'Paste_Edit Here'!H290</f>
        <v>50</v>
      </c>
      <c r="I290">
        <f>'Paste_Edit Here'!I290</f>
        <v>19</v>
      </c>
      <c r="J290">
        <f>'Paste_Edit Here'!J290</f>
        <v>44</v>
      </c>
      <c r="K290" t="str">
        <f>'Paste_Edit Here'!K290</f>
        <v>[20</v>
      </c>
      <c r="L290" t="str">
        <f>'Paste_Edit Here'!L290</f>
        <v xml:space="preserve"> 0 ]</v>
      </c>
    </row>
    <row r="291" spans="1:12" x14ac:dyDescent="0.25">
      <c r="A291" t="str">
        <f>'Paste_Edit Here'!A291</f>
        <v>LE</v>
      </c>
      <c r="B291" t="str">
        <f>'Paste_Edit Here'!B291</f>
        <v xml:space="preserve"> william FULLER</v>
      </c>
      <c r="C291" t="str">
        <f>'Paste_Edit Here'!C291</f>
        <v xml:space="preserve"> Face=0xc8</v>
      </c>
      <c r="D291" t="str">
        <f>'Paste_Edit Here'!D291</f>
        <v xml:space="preserve"> #95</v>
      </c>
      <c r="E291">
        <f>'Paste_Edit Here'!E291</f>
        <v>25</v>
      </c>
      <c r="F291">
        <f>'Paste_Edit Here'!F291</f>
        <v>38</v>
      </c>
      <c r="G291">
        <f>'Paste_Edit Here'!G291</f>
        <v>50</v>
      </c>
      <c r="H291">
        <f>'Paste_Edit Here'!H291</f>
        <v>56</v>
      </c>
      <c r="I291">
        <f>'Paste_Edit Here'!I291</f>
        <v>19</v>
      </c>
      <c r="J291">
        <f>'Paste_Edit Here'!J291</f>
        <v>56</v>
      </c>
      <c r="K291" t="str">
        <f>'Paste_Edit Here'!K291</f>
        <v>[59</v>
      </c>
      <c r="L291" t="str">
        <f>'Paste_Edit Here'!L291</f>
        <v xml:space="preserve"> 0 ]</v>
      </c>
    </row>
    <row r="292" spans="1:12" x14ac:dyDescent="0.25">
      <c r="A292" t="str">
        <f>'Paste_Edit Here'!A292</f>
        <v>ROLB</v>
      </c>
      <c r="B292" t="str">
        <f>'Paste_Edit Here'!B292</f>
        <v xml:space="preserve"> johnny MEADS</v>
      </c>
      <c r="C292" t="str">
        <f>'Paste_Edit Here'!C292</f>
        <v xml:space="preserve"> Face=0xa5</v>
      </c>
      <c r="D292" t="str">
        <f>'Paste_Edit Here'!D292</f>
        <v xml:space="preserve"> #91</v>
      </c>
      <c r="E292">
        <f>'Paste_Edit Here'!E292</f>
        <v>25</v>
      </c>
      <c r="F292">
        <f>'Paste_Edit Here'!F292</f>
        <v>31</v>
      </c>
      <c r="G292">
        <f>'Paste_Edit Here'!G292</f>
        <v>38</v>
      </c>
      <c r="H292">
        <f>'Paste_Edit Here'!H292</f>
        <v>31</v>
      </c>
      <c r="I292">
        <f>'Paste_Edit Here'!I292</f>
        <v>31</v>
      </c>
      <c r="J292">
        <f>'Paste_Edit Here'!J292</f>
        <v>38</v>
      </c>
      <c r="K292" t="str">
        <f>'Paste_Edit Here'!K292</f>
        <v>[12</v>
      </c>
      <c r="L292" t="str">
        <f>'Paste_Edit Here'!L292</f>
        <v xml:space="preserve"> 3 ]</v>
      </c>
    </row>
    <row r="293" spans="1:12" x14ac:dyDescent="0.25">
      <c r="A293" t="str">
        <f>'Paste_Edit Here'!A293</f>
        <v>RILB</v>
      </c>
      <c r="B293" t="str">
        <f>'Paste_Edit Here'!B293</f>
        <v xml:space="preserve"> al SMITH</v>
      </c>
      <c r="C293" t="str">
        <f>'Paste_Edit Here'!C293</f>
        <v xml:space="preserve"> Face=0xc6</v>
      </c>
      <c r="D293" t="str">
        <f>'Paste_Edit Here'!D293</f>
        <v xml:space="preserve"> #54</v>
      </c>
      <c r="E293">
        <f>'Paste_Edit Here'!E293</f>
        <v>25</v>
      </c>
      <c r="F293">
        <f>'Paste_Edit Here'!F293</f>
        <v>38</v>
      </c>
      <c r="G293">
        <f>'Paste_Edit Here'!G293</f>
        <v>44</v>
      </c>
      <c r="H293">
        <f>'Paste_Edit Here'!H293</f>
        <v>38</v>
      </c>
      <c r="I293">
        <f>'Paste_Edit Here'!I293</f>
        <v>19</v>
      </c>
      <c r="J293">
        <f>'Paste_Edit Here'!J293</f>
        <v>38</v>
      </c>
      <c r="K293" t="str">
        <f>'Paste_Edit Here'!K293</f>
        <v>[7</v>
      </c>
      <c r="L293" t="str">
        <f>'Paste_Edit Here'!L293</f>
        <v xml:space="preserve"> 1 ]</v>
      </c>
    </row>
    <row r="294" spans="1:12" x14ac:dyDescent="0.25">
      <c r="A294" t="str">
        <f>'Paste_Edit Here'!A294</f>
        <v>LILB</v>
      </c>
      <c r="B294" t="str">
        <f>'Paste_Edit Here'!B294</f>
        <v xml:space="preserve"> john GRIMSLEY</v>
      </c>
      <c r="C294" t="str">
        <f>'Paste_Edit Here'!C294</f>
        <v xml:space="preserve"> Face=0x35</v>
      </c>
      <c r="D294" t="str">
        <f>'Paste_Edit Here'!D294</f>
        <v xml:space="preserve"> #59</v>
      </c>
      <c r="E294">
        <f>'Paste_Edit Here'!E294</f>
        <v>25</v>
      </c>
      <c r="F294">
        <f>'Paste_Edit Here'!F294</f>
        <v>31</v>
      </c>
      <c r="G294">
        <f>'Paste_Edit Here'!G294</f>
        <v>38</v>
      </c>
      <c r="H294">
        <f>'Paste_Edit Here'!H294</f>
        <v>31</v>
      </c>
      <c r="I294">
        <f>'Paste_Edit Here'!I294</f>
        <v>19</v>
      </c>
      <c r="J294">
        <f>'Paste_Edit Here'!J294</f>
        <v>38</v>
      </c>
      <c r="K294" t="str">
        <f>'Paste_Edit Here'!K294</f>
        <v>[5</v>
      </c>
      <c r="L294" t="str">
        <f>'Paste_Edit Here'!L294</f>
        <v xml:space="preserve"> 1 ]</v>
      </c>
    </row>
    <row r="295" spans="1:12" x14ac:dyDescent="0.25">
      <c r="A295" t="str">
        <f>'Paste_Edit Here'!A295</f>
        <v>LOLB</v>
      </c>
      <c r="B295" t="str">
        <f>'Paste_Edit Here'!B295</f>
        <v xml:space="preserve"> ray CHILDRESS</v>
      </c>
      <c r="C295" t="str">
        <f>'Paste_Edit Here'!C295</f>
        <v xml:space="preserve"> Face=0xc</v>
      </c>
      <c r="D295" t="str">
        <f>'Paste_Edit Here'!D295</f>
        <v xml:space="preserve"> #79</v>
      </c>
      <c r="E295">
        <f>'Paste_Edit Here'!E295</f>
        <v>38</v>
      </c>
      <c r="F295">
        <f>'Paste_Edit Here'!F295</f>
        <v>50</v>
      </c>
      <c r="G295">
        <f>'Paste_Edit Here'!G295</f>
        <v>56</v>
      </c>
      <c r="H295">
        <f>'Paste_Edit Here'!H295</f>
        <v>63</v>
      </c>
      <c r="I295">
        <f>'Paste_Edit Here'!I295</f>
        <v>19</v>
      </c>
      <c r="J295">
        <f>'Paste_Edit Here'!J295</f>
        <v>69</v>
      </c>
      <c r="K295" t="str">
        <f>'Paste_Edit Here'!K295</f>
        <v>[59</v>
      </c>
      <c r="L295" t="str">
        <f>'Paste_Edit Here'!L295</f>
        <v xml:space="preserve"> 0 ]</v>
      </c>
    </row>
    <row r="296" spans="1:12" x14ac:dyDescent="0.25">
      <c r="A296" t="str">
        <f>'Paste_Edit Here'!A296</f>
        <v>RCB</v>
      </c>
      <c r="B296" t="str">
        <f>'Paste_Edit Here'!B296</f>
        <v xml:space="preserve"> richard JOHNSON</v>
      </c>
      <c r="C296" t="str">
        <f>'Paste_Edit Here'!C296</f>
        <v xml:space="preserve"> Face=0x96</v>
      </c>
      <c r="D296" t="str">
        <f>'Paste_Edit Here'!D296</f>
        <v xml:space="preserve"> #23</v>
      </c>
      <c r="E296">
        <f>'Paste_Edit Here'!E296</f>
        <v>38</v>
      </c>
      <c r="F296">
        <f>'Paste_Edit Here'!F296</f>
        <v>50</v>
      </c>
      <c r="G296">
        <f>'Paste_Edit Here'!G296</f>
        <v>63</v>
      </c>
      <c r="H296">
        <f>'Paste_Edit Here'!H296</f>
        <v>44</v>
      </c>
      <c r="I296">
        <f>'Paste_Edit Here'!I296</f>
        <v>75</v>
      </c>
      <c r="J296">
        <f>'Paste_Edit Here'!J296</f>
        <v>75</v>
      </c>
      <c r="K296" t="str">
        <f>'Paste_Edit Here'!K296</f>
        <v>[0</v>
      </c>
      <c r="L296" t="str">
        <f>'Paste_Edit Here'!L296</f>
        <v xml:space="preserve"> 111 ]</v>
      </c>
    </row>
    <row r="297" spans="1:12" x14ac:dyDescent="0.25">
      <c r="A297" t="str">
        <f>'Paste_Edit Here'!A297</f>
        <v>LCB</v>
      </c>
      <c r="B297" t="str">
        <f>'Paste_Edit Here'!B297</f>
        <v xml:space="preserve"> cris DISHMAN</v>
      </c>
      <c r="C297" t="str">
        <f>'Paste_Edit Here'!C297</f>
        <v xml:space="preserve"> Face=0x81</v>
      </c>
      <c r="D297" t="str">
        <f>'Paste_Edit Here'!D297</f>
        <v xml:space="preserve"> #28</v>
      </c>
      <c r="E297">
        <f>'Paste_Edit Here'!E297</f>
        <v>25</v>
      </c>
      <c r="F297">
        <f>'Paste_Edit Here'!F297</f>
        <v>31</v>
      </c>
      <c r="G297">
        <f>'Paste_Edit Here'!G297</f>
        <v>44</v>
      </c>
      <c r="H297">
        <f>'Paste_Edit Here'!H297</f>
        <v>31</v>
      </c>
      <c r="I297">
        <f>'Paste_Edit Here'!I297</f>
        <v>56</v>
      </c>
      <c r="J297">
        <f>'Paste_Edit Here'!J297</f>
        <v>50</v>
      </c>
      <c r="K297" t="str">
        <f>'Paste_Edit Here'!K297</f>
        <v>[0</v>
      </c>
      <c r="L297" t="str">
        <f>'Paste_Edit Here'!L297</f>
        <v xml:space="preserve"> 51 ]</v>
      </c>
    </row>
    <row r="298" spans="1:12" x14ac:dyDescent="0.25">
      <c r="A298" t="str">
        <f>'Paste_Edit Here'!A298</f>
        <v>FS</v>
      </c>
      <c r="B298" t="str">
        <f>'Paste_Edit Here'!B298</f>
        <v xml:space="preserve"> terry KINARD</v>
      </c>
      <c r="C298" t="str">
        <f>'Paste_Edit Here'!C298</f>
        <v xml:space="preserve"> Face=0x92</v>
      </c>
      <c r="D298" t="str">
        <f>'Paste_Edit Here'!D298</f>
        <v xml:space="preserve"> #27</v>
      </c>
      <c r="E298">
        <f>'Paste_Edit Here'!E298</f>
        <v>31</v>
      </c>
      <c r="F298">
        <f>'Paste_Edit Here'!F298</f>
        <v>38</v>
      </c>
      <c r="G298">
        <f>'Paste_Edit Here'!G298</f>
        <v>50</v>
      </c>
      <c r="H298">
        <f>'Paste_Edit Here'!H298</f>
        <v>44</v>
      </c>
      <c r="I298">
        <f>'Paste_Edit Here'!I298</f>
        <v>56</v>
      </c>
      <c r="J298">
        <f>'Paste_Edit Here'!J298</f>
        <v>44</v>
      </c>
      <c r="K298" t="str">
        <f>'Paste_Edit Here'!K298</f>
        <v>[0</v>
      </c>
      <c r="L298" t="str">
        <f>'Paste_Edit Here'!L298</f>
        <v xml:space="preserve"> 51 ]</v>
      </c>
    </row>
    <row r="299" spans="1:12" x14ac:dyDescent="0.25">
      <c r="A299" t="str">
        <f>'Paste_Edit Here'!A299</f>
        <v>SS</v>
      </c>
      <c r="B299" t="str">
        <f>'Paste_Edit Here'!B299</f>
        <v xml:space="preserve"> bubba MCDOWELL</v>
      </c>
      <c r="C299" t="str">
        <f>'Paste_Edit Here'!C299</f>
        <v xml:space="preserve"> Face=0xc1</v>
      </c>
      <c r="D299" t="str">
        <f>'Paste_Edit Here'!D299</f>
        <v xml:space="preserve"> #25</v>
      </c>
      <c r="E299">
        <f>'Paste_Edit Here'!E299</f>
        <v>25</v>
      </c>
      <c r="F299">
        <f>'Paste_Edit Here'!F299</f>
        <v>31</v>
      </c>
      <c r="G299">
        <f>'Paste_Edit Here'!G299</f>
        <v>44</v>
      </c>
      <c r="H299">
        <f>'Paste_Edit Here'!H299</f>
        <v>44</v>
      </c>
      <c r="I299">
        <f>'Paste_Edit Here'!I299</f>
        <v>50</v>
      </c>
      <c r="J299">
        <f>'Paste_Edit Here'!J299</f>
        <v>44</v>
      </c>
      <c r="K299" t="str">
        <f>'Paste_Edit Here'!K299</f>
        <v>[4</v>
      </c>
      <c r="L299" t="str">
        <f>'Paste_Edit Here'!L299</f>
        <v xml:space="preserve"> 25 ]</v>
      </c>
    </row>
    <row r="300" spans="1:12" x14ac:dyDescent="0.25">
      <c r="A300" t="str">
        <f>'Paste_Edit Here'!A300</f>
        <v>K</v>
      </c>
      <c r="B300" t="str">
        <f>'Paste_Edit Here'!B300</f>
        <v xml:space="preserve"> tony ZENDEJAS</v>
      </c>
      <c r="C300" t="str">
        <f>'Paste_Edit Here'!C300</f>
        <v xml:space="preserve"> Face=0x2e</v>
      </c>
      <c r="D300" t="str">
        <f>'Paste_Edit Here'!D300</f>
        <v xml:space="preserve"> #7</v>
      </c>
      <c r="E300">
        <f>'Paste_Edit Here'!E300</f>
        <v>56</v>
      </c>
      <c r="F300">
        <f>'Paste_Edit Here'!F300</f>
        <v>81</v>
      </c>
      <c r="G300">
        <f>'Paste_Edit Here'!G300</f>
        <v>81</v>
      </c>
      <c r="H300">
        <f>'Paste_Edit Here'!H300</f>
        <v>31</v>
      </c>
      <c r="I300">
        <f>'Paste_Edit Here'!I300</f>
        <v>38</v>
      </c>
      <c r="J300">
        <f>'Paste_Edit Here'!J300</f>
        <v>31</v>
      </c>
      <c r="K300" t="str">
        <f>_xlfn.IFS('Paste_Edit Here'!I300=81,"[12]",'Paste_Edit Here'!I300=75,"[11]",'Paste_Edit Here'!I300=69,"[10]",'Paste_Edit Here'!I300=63,"[9]",'Paste_Edit Here'!I300=56,"[8]",'Paste_Edit Here'!I300=50,"[7]",'Paste_Edit Here'!I300=44,"[6]",'Paste_Edit Here'!I300=38,"[5]",'Paste_Edit Here'!I300=31,"[4]",'Paste_Edit Here'!I300=25,"[3]",'Paste_Edit Here'!I300=19,"[2]")</f>
        <v>[5]</v>
      </c>
    </row>
    <row r="301" spans="1:12" x14ac:dyDescent="0.25">
      <c r="A301" t="str">
        <f>'Paste_Edit Here'!A301</f>
        <v>P</v>
      </c>
      <c r="B301" t="str">
        <f>'Paste_Edit Here'!B301</f>
        <v xml:space="preserve"> greg MONTGOMERY</v>
      </c>
      <c r="C301" t="str">
        <f>'Paste_Edit Here'!C301</f>
        <v xml:space="preserve"> Face=0x13</v>
      </c>
      <c r="D301" t="str">
        <f>'Paste_Edit Here'!D301</f>
        <v xml:space="preserve"> #9</v>
      </c>
      <c r="E301">
        <f>'Paste_Edit Here'!E301</f>
        <v>25</v>
      </c>
      <c r="F301">
        <f>'Paste_Edit Here'!F301</f>
        <v>56</v>
      </c>
      <c r="G301">
        <f>'Paste_Edit Here'!G301</f>
        <v>44</v>
      </c>
      <c r="H301">
        <f>'Paste_Edit Here'!H301</f>
        <v>31</v>
      </c>
      <c r="I301">
        <f>'Paste_Edit Here'!I301</f>
        <v>69</v>
      </c>
      <c r="J301">
        <f>'Paste_Edit Here'!J301</f>
        <v>56</v>
      </c>
      <c r="K301" t="str">
        <f>_xlfn.IFS('Paste_Edit Here'!I301=81,"[12]",'Paste_Edit Here'!I301=75,"[11]",'Paste_Edit Here'!I301=69,"[10]",'Paste_Edit Here'!I301=63,"[9]",'Paste_Edit Here'!I301=56,"[8]",'Paste_Edit Here'!I301=50,"[7]",'Paste_Edit Here'!I301=44,"[6]",'Paste_Edit Here'!I301=38,"[5]",'Paste_Edit Here'!I301=31,"[4]",'Paste_Edit Here'!I301=25,"[3]",'Paste_Edit Here'!I301=19,"[2]")</f>
        <v>[10]</v>
      </c>
    </row>
    <row r="302" spans="1:12" x14ac:dyDescent="0.25">
      <c r="A302" t="str">
        <f>'Paste_Edit Here'!A302</f>
        <v>KR</v>
      </c>
      <c r="B302" t="str">
        <f>'Paste_Edit Here'!B302</f>
        <v xml:space="preserve"> TE2</v>
      </c>
    </row>
    <row r="303" spans="1:12" x14ac:dyDescent="0.25">
      <c r="A303" t="str">
        <f>'Paste_Edit Here'!A303</f>
        <v>PR</v>
      </c>
      <c r="B303" t="str">
        <f>'Paste_Edit Here'!B303</f>
        <v xml:space="preserve"> TE2</v>
      </c>
    </row>
    <row r="305" spans="1:15" x14ac:dyDescent="0.25">
      <c r="A305" t="str">
        <f>'Paste_Edit Here'!A305</f>
        <v>TEAM = steelers SimData=0x6e0</v>
      </c>
      <c r="B305" t="str">
        <f>'Paste_Edit Here'!B305</f>
        <v xml:space="preserve"> OFFENSIVE_FORMATION = 2RB_2WR_1TE</v>
      </c>
    </row>
    <row r="306" spans="1:15" x14ac:dyDescent="0.25">
      <c r="A306" t="str">
        <f>'Paste_Edit Here'!A306</f>
        <v>PLAYBOOK R4665</v>
      </c>
      <c r="B306" t="str">
        <f>'Paste_Edit Here'!B306</f>
        <v xml:space="preserve"> P5547 </v>
      </c>
    </row>
    <row r="307" spans="1:15" x14ac:dyDescent="0.25">
      <c r="A307" t="str">
        <f>'Paste_Edit Here'!A307</f>
        <v>QB1</v>
      </c>
      <c r="B307" t="str">
        <f>'Paste_Edit Here'!B307</f>
        <v xml:space="preserve"> bubby BRISTER</v>
      </c>
      <c r="C307" t="str">
        <f>'Paste_Edit Here'!C307</f>
        <v xml:space="preserve"> Face=0x1d</v>
      </c>
      <c r="D307" t="str">
        <f>'Paste_Edit Here'!D307</f>
        <v xml:space="preserve"> #6</v>
      </c>
      <c r="E307">
        <f>'Paste_Edit Here'!E307</f>
        <v>25</v>
      </c>
      <c r="F307">
        <f>'Paste_Edit Here'!F307</f>
        <v>69</v>
      </c>
      <c r="G307">
        <f>'Paste_Edit Here'!G307</f>
        <v>13</v>
      </c>
      <c r="H307">
        <f>'Paste_Edit Here'!H307</f>
        <v>13</v>
      </c>
      <c r="I307">
        <f>'Paste_Edit Here'!I307</f>
        <v>75</v>
      </c>
      <c r="J307">
        <f>'Paste_Edit Here'!J307</f>
        <v>25</v>
      </c>
      <c r="K307">
        <f>'Paste_Edit Here'!K307</f>
        <v>56</v>
      </c>
      <c r="L307">
        <f>'Paste_Edit Here'!L307</f>
        <v>38</v>
      </c>
      <c r="M307" t="str">
        <f>_xlfn.IFS('Paste_Edit Here'!G307=56,"[11",'Paste_Edit Here'!G307=50,"[8",'Paste_Edit Here'!G307=44,"[8",'Paste_Edit Here'!G307=38,"[6",'Paste_Edit Here'!G307=31,"[6",'Paste_Edit Here'!G307=25,"[4",'Paste_Edit Here'!G307=19,"[4",'Paste_Edit Here'!G307=13,"[2",'Paste_Edit Here'!G307=6,"[1")</f>
        <v>[2</v>
      </c>
      <c r="N307">
        <f>_xlfn.IFS(SUM('Paste_Edit Here'!I307:L307)&gt;290,12,SUM('Paste_Edit Here'!I307:L307)&gt;280,11,SUM('Paste_Edit Here'!I307:L307)&gt;250,10,SUM('Paste_Edit Here'!I307:L307)&gt;235,9,SUM('Paste_Edit Here'!I307:L307)&gt;225,8,SUM('Paste_Edit Here'!I307:L307)&gt;210,7,SUM('Paste_Edit Here'!I307:L307)&gt;180,6,SUM('Paste_Edit Here'!I307:L307)&gt;150,5,SUM('Paste_Edit Here'!I307:L307)&gt;125,4,SUM('Paste_Edit Here'!I307:L307)&gt;115,3,SUM('Paste_Edit Here'!I307:L307)&lt;116,2)</f>
        <v>6</v>
      </c>
      <c r="O307" t="str">
        <f>_xlfn.IFS('Paste_Edit Here'!G307=56,"0]",'Paste_Edit Here'!G307=50,"0]",'Paste_Edit Here'!G307=44,"0]",'Paste_Edit Here'!G307=38,"1]",'Paste_Edit Here'!G307=31,"1]",'Paste_Edit Here'!G307=25,"1]",'Paste_Edit Here'!G307=19,"2]",'Paste_Edit Here'!G307=13,"2]",'Paste_Edit Here'!G307=6,"3]")</f>
        <v>2]</v>
      </c>
    </row>
    <row r="308" spans="1:15" x14ac:dyDescent="0.25">
      <c r="A308" t="str">
        <f>'Paste_Edit Here'!A308</f>
        <v>QB2</v>
      </c>
      <c r="B308" t="str">
        <f>'Paste_Edit Here'!B308</f>
        <v xml:space="preserve"> rick STROM</v>
      </c>
      <c r="C308" t="str">
        <f>'Paste_Edit Here'!C308</f>
        <v xml:space="preserve"> Face=0x42</v>
      </c>
      <c r="D308" t="str">
        <f>'Paste_Edit Here'!D308</f>
        <v xml:space="preserve"> #11</v>
      </c>
      <c r="E308">
        <f>'Paste_Edit Here'!E308</f>
        <v>25</v>
      </c>
      <c r="F308">
        <f>'Paste_Edit Here'!F308</f>
        <v>69</v>
      </c>
      <c r="G308">
        <f>'Paste_Edit Here'!G308</f>
        <v>13</v>
      </c>
      <c r="H308">
        <f>'Paste_Edit Here'!H308</f>
        <v>13</v>
      </c>
      <c r="I308">
        <f>'Paste_Edit Here'!I308</f>
        <v>44</v>
      </c>
      <c r="J308">
        <f>'Paste_Edit Here'!J308</f>
        <v>38</v>
      </c>
      <c r="K308">
        <f>'Paste_Edit Here'!K308</f>
        <v>25</v>
      </c>
      <c r="L308">
        <f>'Paste_Edit Here'!L308</f>
        <v>38</v>
      </c>
      <c r="M308" t="str">
        <f>_xlfn.IFS('Paste_Edit Here'!G308=56,"[11",'Paste_Edit Here'!G308=50,"[8",'Paste_Edit Here'!G308=44,"[8",'Paste_Edit Here'!G308=38,"[6",'Paste_Edit Here'!G308=31,"[6",'Paste_Edit Here'!G308=25,"[4",'Paste_Edit Here'!G308=19,"[4",'Paste_Edit Here'!G308=13,"[2",'Paste_Edit Here'!G308=6,"[1")</f>
        <v>[2</v>
      </c>
      <c r="N308">
        <f>_xlfn.IFS(SUM('Paste_Edit Here'!I308:L308)&gt;290,12,SUM('Paste_Edit Here'!I308:L308)&gt;280,11,SUM('Paste_Edit Here'!I308:L308)&gt;250,10,SUM('Paste_Edit Here'!I308:L308)&gt;235,9,SUM('Paste_Edit Here'!I308:L308)&gt;225,8,SUM('Paste_Edit Here'!I308:L308)&gt;210,7,SUM('Paste_Edit Here'!I308:L308)&gt;180,6,SUM('Paste_Edit Here'!I308:L308)&gt;150,5,SUM('Paste_Edit Here'!I308:L308)&gt;125,4,SUM('Paste_Edit Here'!I308:L308)&gt;115,3,SUM('Paste_Edit Here'!I308:L308)&lt;116,2)</f>
        <v>4</v>
      </c>
      <c r="O308" t="str">
        <f>_xlfn.IFS('Paste_Edit Here'!G308=56,"0]",'Paste_Edit Here'!G308=50,"0]",'Paste_Edit Here'!G308=44,"0]",'Paste_Edit Here'!G308=38,"1]",'Paste_Edit Here'!G308=31,"1]",'Paste_Edit Here'!G308=25,"1]",'Paste_Edit Here'!G308=19,"2]",'Paste_Edit Here'!G308=13,"2]",'Paste_Edit Here'!G308=6,"3]")</f>
        <v>2]</v>
      </c>
    </row>
    <row r="309" spans="1:15" x14ac:dyDescent="0.25">
      <c r="A309" t="str">
        <f>'Paste_Edit Here'!A309</f>
        <v>RB1</v>
      </c>
      <c r="B309" t="str">
        <f>'Paste_Edit Here'!B309</f>
        <v xml:space="preserve"> merril HOGE</v>
      </c>
      <c r="C309" t="str">
        <f>'Paste_Edit Here'!C309</f>
        <v xml:space="preserve"> Face=0x13</v>
      </c>
      <c r="D309" t="str">
        <f>'Paste_Edit Here'!D309</f>
        <v xml:space="preserve"> #33</v>
      </c>
      <c r="E309">
        <f>'Paste_Edit Here'!E309</f>
        <v>38</v>
      </c>
      <c r="F309">
        <f>'Paste_Edit Here'!F309</f>
        <v>69</v>
      </c>
      <c r="G309">
        <f>'Paste_Edit Here'!G309</f>
        <v>38</v>
      </c>
      <c r="H309">
        <f>'Paste_Edit Here'!H309</f>
        <v>38</v>
      </c>
      <c r="I309">
        <f>'Paste_Edit Here'!I309</f>
        <v>81</v>
      </c>
      <c r="J309">
        <f>'Paste_Edit Here'!J309</f>
        <v>44</v>
      </c>
      <c r="K309" t="str">
        <f>_xlfn.IFS('Paste_Edit Here'!G309=75,"[12",'Paste_Edit Here'!G309=69,"[12",'Paste_Edit Here'!G309=63,"[9",'Paste_Edit Here'!G309=56,"[7",'Paste_Edit Here'!G309=50,"[6",'Paste_Edit Here'!G309=44,"[4",'Paste_Edit Here'!G309=38,"[4",'Paste_Edit Here'!G309=31,"[4",'Paste_Edit Here'!G309=25,"[4")</f>
        <v>[4</v>
      </c>
      <c r="L309">
        <f>_xlfn.IFS('Paste_Edit Here'!J309=69,9,'Paste_Edit Here'!J309=63,7,'Paste_Edit Here'!J309=56,6,'Paste_Edit Here'!J309=50,5,'Paste_Edit Here'!J309=44,4,'Paste_Edit Here'!J309=38,4,'Paste_Edit Here'!J309=31,3,'Paste_Edit Here'!J309=25,2,'Paste_Edit Here'!J309=19,1)</f>
        <v>4</v>
      </c>
      <c r="M309">
        <f>_xlfn.IFS('Paste_Edit Here'!G309=75,9,'Paste_Edit Here'!G309=69,8,'Paste_Edit Here'!G309=63,7,'Paste_Edit Here'!G309=56,7,'Paste_Edit Here'!G309=50,6,'Paste_Edit Here'!G309=44,6,'Paste_Edit Here'!G309=38,5,'Paste_Edit Here'!G309=31,5,'Paste_Edit Here'!G309=25,5)</f>
        <v>5</v>
      </c>
      <c r="N309" t="str">
        <f>_xlfn.IFS('Paste_Edit Here'!J309=69,"12]",'Paste_Edit Here'!J309=63,"11]",'Paste_Edit Here'!J309=56,"6]",'Paste_Edit Here'!J309=50,"6]",'Paste_Edit Here'!J309=44,"4]",'Paste_Edit Here'!J309=38,"2]",'Paste_Edit Here'!J309=31,"2]",'Paste_Edit Here'!J309=25,"1]",'Paste_Edit Here'!J309=19,"0]")</f>
        <v>4]</v>
      </c>
    </row>
    <row r="310" spans="1:15" x14ac:dyDescent="0.25">
      <c r="A310" t="str">
        <f>'Paste_Edit Here'!A310</f>
        <v>RB2</v>
      </c>
      <c r="B310" t="str">
        <f>'Paste_Edit Here'!B310</f>
        <v xml:space="preserve"> warren WILLIAMS</v>
      </c>
      <c r="C310" t="str">
        <f>'Paste_Edit Here'!C310</f>
        <v xml:space="preserve"> Face=0xc7</v>
      </c>
      <c r="D310" t="str">
        <f>'Paste_Edit Here'!D310</f>
        <v xml:space="preserve"> #42</v>
      </c>
      <c r="E310">
        <f>'Paste_Edit Here'!E310</f>
        <v>38</v>
      </c>
      <c r="F310">
        <f>'Paste_Edit Here'!F310</f>
        <v>69</v>
      </c>
      <c r="G310">
        <f>'Paste_Edit Here'!G310</f>
        <v>38</v>
      </c>
      <c r="H310">
        <f>'Paste_Edit Here'!H310</f>
        <v>31</v>
      </c>
      <c r="I310">
        <f>'Paste_Edit Here'!I310</f>
        <v>81</v>
      </c>
      <c r="J310">
        <f>'Paste_Edit Here'!J310</f>
        <v>44</v>
      </c>
      <c r="K310" t="str">
        <f>_xlfn.IFS('Paste_Edit Here'!G310=75,"[12",'Paste_Edit Here'!G310=69,"[12",'Paste_Edit Here'!G310=63,"[9",'Paste_Edit Here'!G310=56,"[7",'Paste_Edit Here'!G310=50,"[6",'Paste_Edit Here'!G310=44,"[4",'Paste_Edit Here'!G310=38,"[4",'Paste_Edit Here'!G310=31,"[4",'Paste_Edit Here'!G310=25,"[4")</f>
        <v>[4</v>
      </c>
      <c r="L310">
        <f>_xlfn.IFS('Paste_Edit Here'!J310=69,9,'Paste_Edit Here'!J310=63,7,'Paste_Edit Here'!J310=56,6,'Paste_Edit Here'!J310=50,5,'Paste_Edit Here'!J310=44,4,'Paste_Edit Here'!J310=38,4,'Paste_Edit Here'!J310=31,3,'Paste_Edit Here'!J310=25,2,'Paste_Edit Here'!J310=19,1)</f>
        <v>4</v>
      </c>
      <c r="M310">
        <f>_xlfn.IFS('Paste_Edit Here'!G310=75,9,'Paste_Edit Here'!G310=69,8,'Paste_Edit Here'!G310=63,7,'Paste_Edit Here'!G310=56,7,'Paste_Edit Here'!G310=50,6,'Paste_Edit Here'!G310=44,6,'Paste_Edit Here'!G310=38,5,'Paste_Edit Here'!G310=31,5,'Paste_Edit Here'!G310=25,5)</f>
        <v>5</v>
      </c>
      <c r="N310" t="str">
        <f>_xlfn.IFS('Paste_Edit Here'!J310=69,"12]",'Paste_Edit Here'!J310=63,"11]",'Paste_Edit Here'!J310=56,"6]",'Paste_Edit Here'!J310=50,"6]",'Paste_Edit Here'!J310=44,"4]",'Paste_Edit Here'!J310=38,"2]",'Paste_Edit Here'!J310=31,"2]",'Paste_Edit Here'!J310=25,"1]",'Paste_Edit Here'!J310=19,"0]")</f>
        <v>4]</v>
      </c>
    </row>
    <row r="311" spans="1:15" x14ac:dyDescent="0.25">
      <c r="A311" t="str">
        <f>'Paste_Edit Here'!A311</f>
        <v>RB3</v>
      </c>
      <c r="B311" t="str">
        <f>'Paste_Edit Here'!B311</f>
        <v xml:space="preserve"> tim WORLEY</v>
      </c>
      <c r="C311" t="str">
        <f>'Paste_Edit Here'!C311</f>
        <v xml:space="preserve"> Face=0xa3</v>
      </c>
      <c r="D311" t="str">
        <f>'Paste_Edit Here'!D311</f>
        <v xml:space="preserve"> #38</v>
      </c>
      <c r="E311">
        <f>'Paste_Edit Here'!E311</f>
        <v>38</v>
      </c>
      <c r="F311">
        <f>'Paste_Edit Here'!F311</f>
        <v>69</v>
      </c>
      <c r="G311">
        <f>'Paste_Edit Here'!G311</f>
        <v>38</v>
      </c>
      <c r="H311">
        <f>'Paste_Edit Here'!H311</f>
        <v>31</v>
      </c>
      <c r="I311">
        <f>'Paste_Edit Here'!I311</f>
        <v>81</v>
      </c>
      <c r="J311">
        <f>'Paste_Edit Here'!J311</f>
        <v>25</v>
      </c>
      <c r="K311" t="str">
        <f>_xlfn.IFS('Paste_Edit Here'!G311=75,"[12",'Paste_Edit Here'!G311=69,"[12",'Paste_Edit Here'!G311=63,"[9",'Paste_Edit Here'!G311=56,"[7",'Paste_Edit Here'!G311=50,"[6",'Paste_Edit Here'!G311=44,"[4",'Paste_Edit Here'!G311=38,"[4",'Paste_Edit Here'!G311=31,"[4",'Paste_Edit Here'!G311=25,"[4")</f>
        <v>[4</v>
      </c>
      <c r="L311">
        <f>_xlfn.IFS('Paste_Edit Here'!J311=69,9,'Paste_Edit Here'!J311=63,7,'Paste_Edit Here'!J311=56,6,'Paste_Edit Here'!J311=50,5,'Paste_Edit Here'!J311=44,4,'Paste_Edit Here'!J311=38,4,'Paste_Edit Here'!J311=31,3,'Paste_Edit Here'!J311=25,2,'Paste_Edit Here'!J311=19,1)</f>
        <v>2</v>
      </c>
      <c r="M311">
        <f>_xlfn.IFS('Paste_Edit Here'!G311=75,9,'Paste_Edit Here'!G311=69,8,'Paste_Edit Here'!G311=63,7,'Paste_Edit Here'!G311=56,7,'Paste_Edit Here'!G311=50,6,'Paste_Edit Here'!G311=44,6,'Paste_Edit Here'!G311=38,5,'Paste_Edit Here'!G311=31,5,'Paste_Edit Here'!G311=25,5)</f>
        <v>5</v>
      </c>
      <c r="N311" t="str">
        <f>_xlfn.IFS('Paste_Edit Here'!J311=69,"12]",'Paste_Edit Here'!J311=63,"11]",'Paste_Edit Here'!J311=56,"6]",'Paste_Edit Here'!J311=50,"6]",'Paste_Edit Here'!J311=44,"4]",'Paste_Edit Here'!J311=38,"2]",'Paste_Edit Here'!J311=31,"2]",'Paste_Edit Here'!J311=25,"1]",'Paste_Edit Here'!J311=19,"0]")</f>
        <v>1]</v>
      </c>
    </row>
    <row r="312" spans="1:15" x14ac:dyDescent="0.25">
      <c r="A312" t="str">
        <f>'Paste_Edit Here'!A312</f>
        <v>RB4</v>
      </c>
      <c r="B312" t="str">
        <f>'Paste_Edit Here'!B312</f>
        <v xml:space="preserve"> richard BELL</v>
      </c>
      <c r="C312" t="str">
        <f>'Paste_Edit Here'!C312</f>
        <v xml:space="preserve"> Face=0xc3</v>
      </c>
      <c r="D312" t="str">
        <f>'Paste_Edit Here'!D312</f>
        <v xml:space="preserve"> #21</v>
      </c>
      <c r="E312">
        <f>'Paste_Edit Here'!E312</f>
        <v>38</v>
      </c>
      <c r="F312">
        <f>'Paste_Edit Here'!F312</f>
        <v>69</v>
      </c>
      <c r="G312">
        <f>'Paste_Edit Here'!G312</f>
        <v>31</v>
      </c>
      <c r="H312">
        <f>'Paste_Edit Here'!H312</f>
        <v>19</v>
      </c>
      <c r="I312">
        <f>'Paste_Edit Here'!I312</f>
        <v>81</v>
      </c>
      <c r="J312">
        <f>'Paste_Edit Here'!J312</f>
        <v>25</v>
      </c>
      <c r="K312" t="str">
        <f>_xlfn.IFS('Paste_Edit Here'!G312=75,"[12",'Paste_Edit Here'!G312=69,"[12",'Paste_Edit Here'!G312=63,"[9",'Paste_Edit Here'!G312=56,"[7",'Paste_Edit Here'!G312=50,"[6",'Paste_Edit Here'!G312=44,"[4",'Paste_Edit Here'!G312=38,"[4",'Paste_Edit Here'!G312=31,"[4",'Paste_Edit Here'!G312=25,"[4")</f>
        <v>[4</v>
      </c>
      <c r="L312">
        <f>_xlfn.IFS('Paste_Edit Here'!J312=69,9,'Paste_Edit Here'!J312=63,7,'Paste_Edit Here'!J312=56,6,'Paste_Edit Here'!J312=50,5,'Paste_Edit Here'!J312=44,4,'Paste_Edit Here'!J312=38,4,'Paste_Edit Here'!J312=31,3,'Paste_Edit Here'!J312=25,2,'Paste_Edit Here'!J312=19,1)</f>
        <v>2</v>
      </c>
      <c r="M312">
        <f>_xlfn.IFS('Paste_Edit Here'!G312=75,9,'Paste_Edit Here'!G312=69,8,'Paste_Edit Here'!G312=63,7,'Paste_Edit Here'!G312=56,7,'Paste_Edit Here'!G312=50,6,'Paste_Edit Here'!G312=44,6,'Paste_Edit Here'!G312=38,5,'Paste_Edit Here'!G312=31,5,'Paste_Edit Here'!G312=25,5)</f>
        <v>5</v>
      </c>
      <c r="N312" t="str">
        <f>_xlfn.IFS('Paste_Edit Here'!J312=69,"12]",'Paste_Edit Here'!J312=63,"11]",'Paste_Edit Here'!J312=56,"6]",'Paste_Edit Here'!J312=50,"6]",'Paste_Edit Here'!J312=44,"4]",'Paste_Edit Here'!J312=38,"2]",'Paste_Edit Here'!J312=31,"2]",'Paste_Edit Here'!J312=25,"1]",'Paste_Edit Here'!J312=19,"0]")</f>
        <v>1]</v>
      </c>
    </row>
    <row r="313" spans="1:15" x14ac:dyDescent="0.25">
      <c r="A313" t="str">
        <f>'Paste_Edit Here'!A313</f>
        <v>WR1</v>
      </c>
      <c r="B313" t="str">
        <f>'Paste_Edit Here'!B313</f>
        <v xml:space="preserve"> louis LIPPS</v>
      </c>
      <c r="C313" t="str">
        <f>'Paste_Edit Here'!C313</f>
        <v xml:space="preserve"> Face=0xa5</v>
      </c>
      <c r="D313" t="str">
        <f>'Paste_Edit Here'!D313</f>
        <v xml:space="preserve"> #83</v>
      </c>
      <c r="E313">
        <f>'Paste_Edit Here'!E313</f>
        <v>31</v>
      </c>
      <c r="F313">
        <f>'Paste_Edit Here'!F313</f>
        <v>69</v>
      </c>
      <c r="G313">
        <f>'Paste_Edit Here'!G313</f>
        <v>31</v>
      </c>
      <c r="H313">
        <f>'Paste_Edit Here'!H313</f>
        <v>13</v>
      </c>
      <c r="I313">
        <f>'Paste_Edit Here'!I313</f>
        <v>81</v>
      </c>
      <c r="J313">
        <f>'Paste_Edit Here'!J313</f>
        <v>56</v>
      </c>
      <c r="K313" t="str">
        <f>'Paste_Edit Here'!K313</f>
        <v>[1</v>
      </c>
      <c r="L313">
        <f>_xlfn.IFS('Paste_Edit Here'!J313=81,11,'Paste_Edit Here'!J313=75,8,'Paste_Edit Here'!J313=69,7,'Paste_Edit Here'!J313=63,6,'Paste_Edit Here'!J313=56,6,'Paste_Edit Here'!J313=50,5,'Paste_Edit Here'!J313=44,4)</f>
        <v>6</v>
      </c>
      <c r="M313">
        <f>_xlfn.IFS('Paste_Edit Here'!G313=69,13,'Paste_Edit Here'!G313=63,12,'Paste_Edit Here'!G313=56,11,'Paste_Edit Here'!G313=50,10,'Paste_Edit Here'!G313=44,9,'Paste_Edit Here'!G313=38,8,'Paste_Edit Here'!G313=31,8,'Paste_Edit Here'!G313=25,8,'Paste_Edit Here'!G313=19,7)</f>
        <v>8</v>
      </c>
      <c r="N313" t="str">
        <f>_xlfn.IFS('Paste_Edit Here'!J313=81,"12]",'Paste_Edit Here'!J313=75,"9]",'Paste_Edit Here'!J313=69,"9]",'Paste_Edit Here'!J313=63,"8]",'Paste_Edit Here'!J313=56,"7]",'Paste_Edit Here'!J313=50,"4]",'Paste_Edit Here'!J313=44,"2]")</f>
        <v>7]</v>
      </c>
    </row>
    <row r="314" spans="1:15" x14ac:dyDescent="0.25">
      <c r="A314" t="str">
        <f>'Paste_Edit Here'!A314</f>
        <v>WR2</v>
      </c>
      <c r="B314" t="str">
        <f>'Paste_Edit Here'!B314</f>
        <v xml:space="preserve"> derek HILL</v>
      </c>
      <c r="C314" t="str">
        <f>'Paste_Edit Here'!C314</f>
        <v xml:space="preserve"> Face=0xcd</v>
      </c>
      <c r="D314" t="str">
        <f>'Paste_Edit Here'!D314</f>
        <v xml:space="preserve"> #82</v>
      </c>
      <c r="E314">
        <f>'Paste_Edit Here'!E314</f>
        <v>25</v>
      </c>
      <c r="F314">
        <f>'Paste_Edit Here'!F314</f>
        <v>69</v>
      </c>
      <c r="G314">
        <f>'Paste_Edit Here'!G314</f>
        <v>25</v>
      </c>
      <c r="H314">
        <f>'Paste_Edit Here'!H314</f>
        <v>13</v>
      </c>
      <c r="I314">
        <f>'Paste_Edit Here'!I314</f>
        <v>81</v>
      </c>
      <c r="J314">
        <f>'Paste_Edit Here'!J314</f>
        <v>44</v>
      </c>
      <c r="K314" t="str">
        <f>'Paste_Edit Here'!K314</f>
        <v>[1</v>
      </c>
      <c r="L314">
        <f>_xlfn.IFS('Paste_Edit Here'!J314=81,11,'Paste_Edit Here'!J314=75,8,'Paste_Edit Here'!J314=69,7,'Paste_Edit Here'!J314=63,6,'Paste_Edit Here'!J314=56,6,'Paste_Edit Here'!J314=50,5,'Paste_Edit Here'!J314=44,4)</f>
        <v>4</v>
      </c>
      <c r="M314">
        <f>_xlfn.IFS('Paste_Edit Here'!G314=69,13,'Paste_Edit Here'!G314=63,12,'Paste_Edit Here'!G314=56,11,'Paste_Edit Here'!G314=50,10,'Paste_Edit Here'!G314=44,9,'Paste_Edit Here'!G314=38,8,'Paste_Edit Here'!G314=31,8,'Paste_Edit Here'!G314=25,8,'Paste_Edit Here'!G314=19,7)</f>
        <v>8</v>
      </c>
      <c r="N314" t="str">
        <f>_xlfn.IFS('Paste_Edit Here'!J314=81,"12]",'Paste_Edit Here'!J314=75,"9]",'Paste_Edit Here'!J314=69,"9]",'Paste_Edit Here'!J314=63,"8]",'Paste_Edit Here'!J314=56,"7]",'Paste_Edit Here'!J314=50,"4]",'Paste_Edit Here'!J314=44,"2]")</f>
        <v>2]</v>
      </c>
    </row>
    <row r="315" spans="1:15" x14ac:dyDescent="0.25">
      <c r="A315" t="str">
        <f>'Paste_Edit Here'!A315</f>
        <v>WR3</v>
      </c>
      <c r="B315" t="str">
        <f>'Paste_Edit Here'!B315</f>
        <v xml:space="preserve"> chris CALLOWAY</v>
      </c>
      <c r="C315" t="str">
        <f>'Paste_Edit Here'!C315</f>
        <v xml:space="preserve"> Face=0x9f</v>
      </c>
      <c r="D315" t="str">
        <f>'Paste_Edit Here'!D315</f>
        <v xml:space="preserve"> #88</v>
      </c>
      <c r="E315">
        <f>'Paste_Edit Here'!E315</f>
        <v>25</v>
      </c>
      <c r="F315">
        <f>'Paste_Edit Here'!F315</f>
        <v>69</v>
      </c>
      <c r="G315">
        <f>'Paste_Edit Here'!G315</f>
        <v>19</v>
      </c>
      <c r="H315">
        <f>'Paste_Edit Here'!H315</f>
        <v>13</v>
      </c>
      <c r="I315">
        <f>'Paste_Edit Here'!I315</f>
        <v>81</v>
      </c>
      <c r="J315">
        <f>'Paste_Edit Here'!J315</f>
        <v>44</v>
      </c>
      <c r="K315" t="str">
        <f>'Paste_Edit Here'!K315</f>
        <v>[1</v>
      </c>
      <c r="L315">
        <f>_xlfn.IFS('Paste_Edit Here'!J315=81,11,'Paste_Edit Here'!J315=75,8,'Paste_Edit Here'!J315=69,7,'Paste_Edit Here'!J315=63,6,'Paste_Edit Here'!J315=56,6,'Paste_Edit Here'!J315=50,5,'Paste_Edit Here'!J315=44,4)</f>
        <v>4</v>
      </c>
      <c r="M315">
        <f>_xlfn.IFS('Paste_Edit Here'!G315=69,13,'Paste_Edit Here'!G315=63,12,'Paste_Edit Here'!G315=56,11,'Paste_Edit Here'!G315=50,10,'Paste_Edit Here'!G315=44,9,'Paste_Edit Here'!G315=38,8,'Paste_Edit Here'!G315=31,8,'Paste_Edit Here'!G315=25,8,'Paste_Edit Here'!G315=19,7)</f>
        <v>7</v>
      </c>
      <c r="N315" t="str">
        <f>_xlfn.IFS('Paste_Edit Here'!J315=81,"12]",'Paste_Edit Here'!J315=75,"9]",'Paste_Edit Here'!J315=69,"9]",'Paste_Edit Here'!J315=63,"8]",'Paste_Edit Here'!J315=56,"7]",'Paste_Edit Here'!J315=50,"4]",'Paste_Edit Here'!J315=44,"2]")</f>
        <v>2]</v>
      </c>
    </row>
    <row r="316" spans="1:15" x14ac:dyDescent="0.25">
      <c r="A316" t="str">
        <f>'Paste_Edit Here'!A316</f>
        <v>WR4</v>
      </c>
      <c r="B316" t="str">
        <f>'Paste_Edit Here'!B316</f>
        <v xml:space="preserve"> dwight STONE</v>
      </c>
      <c r="C316" t="str">
        <f>'Paste_Edit Here'!C316</f>
        <v xml:space="preserve"> Face=0x8b</v>
      </c>
      <c r="D316" t="str">
        <f>'Paste_Edit Here'!D316</f>
        <v xml:space="preserve"> #20</v>
      </c>
      <c r="E316">
        <f>'Paste_Edit Here'!E316</f>
        <v>31</v>
      </c>
      <c r="F316">
        <f>'Paste_Edit Here'!F316</f>
        <v>69</v>
      </c>
      <c r="G316">
        <f>'Paste_Edit Here'!G316</f>
        <v>31</v>
      </c>
      <c r="H316">
        <f>'Paste_Edit Here'!H316</f>
        <v>13</v>
      </c>
      <c r="I316">
        <f>'Paste_Edit Here'!I316</f>
        <v>81</v>
      </c>
      <c r="J316">
        <f>'Paste_Edit Here'!J316</f>
        <v>44</v>
      </c>
      <c r="K316" t="str">
        <f>'Paste_Edit Here'!K316</f>
        <v>[1</v>
      </c>
      <c r="L316">
        <f>_xlfn.IFS('Paste_Edit Here'!J316=81,11,'Paste_Edit Here'!J316=75,8,'Paste_Edit Here'!J316=69,7,'Paste_Edit Here'!J316=63,6,'Paste_Edit Here'!J316=56,6,'Paste_Edit Here'!J316=50,5,'Paste_Edit Here'!J316=44,4)</f>
        <v>4</v>
      </c>
      <c r="M316">
        <f>_xlfn.IFS('Paste_Edit Here'!G316=69,13,'Paste_Edit Here'!G316=63,12,'Paste_Edit Here'!G316=56,11,'Paste_Edit Here'!G316=50,10,'Paste_Edit Here'!G316=44,9,'Paste_Edit Here'!G316=38,8,'Paste_Edit Here'!G316=31,8,'Paste_Edit Here'!G316=25,8,'Paste_Edit Here'!G316=19,7)</f>
        <v>8</v>
      </c>
      <c r="N316" t="str">
        <f>_xlfn.IFS('Paste_Edit Here'!J316=81,"12]",'Paste_Edit Here'!J316=75,"9]",'Paste_Edit Here'!J316=69,"9]",'Paste_Edit Here'!J316=63,"8]",'Paste_Edit Here'!J316=56,"7]",'Paste_Edit Here'!J316=50,"4]",'Paste_Edit Here'!J316=44,"2]")</f>
        <v>2]</v>
      </c>
    </row>
    <row r="317" spans="1:15" x14ac:dyDescent="0.25">
      <c r="A317" t="str">
        <f>'Paste_Edit Here'!A317</f>
        <v>TE1</v>
      </c>
      <c r="B317" t="str">
        <f>'Paste_Edit Here'!B317</f>
        <v xml:space="preserve"> eric GREEN</v>
      </c>
      <c r="C317" t="str">
        <f>'Paste_Edit Here'!C317</f>
        <v xml:space="preserve"> Face=0xc0</v>
      </c>
      <c r="D317" t="str">
        <f>'Paste_Edit Here'!D317</f>
        <v xml:space="preserve"> #86</v>
      </c>
      <c r="E317">
        <f>'Paste_Edit Here'!E317</f>
        <v>25</v>
      </c>
      <c r="F317">
        <f>'Paste_Edit Here'!F317</f>
        <v>69</v>
      </c>
      <c r="G317">
        <f>'Paste_Edit Here'!G317</f>
        <v>31</v>
      </c>
      <c r="H317">
        <f>'Paste_Edit Here'!H317</f>
        <v>63</v>
      </c>
      <c r="I317">
        <f>'Paste_Edit Here'!I317</f>
        <v>81</v>
      </c>
      <c r="J317">
        <f>'Paste_Edit Here'!J317</f>
        <v>44</v>
      </c>
      <c r="K317" t="str">
        <f>'Paste_Edit Here'!K317</f>
        <v>[1</v>
      </c>
      <c r="L317">
        <f>_xlfn.IFS('Paste_Edit Here'!J317=69,8,'Paste_Edit Here'!J317=63,7,'Paste_Edit Here'!J317=56,6,'Paste_Edit Here'!J317=50,5,'Paste_Edit Here'!J317=44,4,'Paste_Edit Here'!J317=38,3,'Paste_Edit Here'!J317=31,3,'Paste_Edit Here'!J317=25,2)</f>
        <v>4</v>
      </c>
      <c r="M317">
        <f>_xlfn.IFS('Paste_Edit Here'!G317=50,9,'Paste_Edit Here'!G317=44,8,'Paste_Edit Here'!G317=38,8,'Paste_Edit Here'!G317=31,7,'Paste_Edit Here'!G317=25,7,'Paste_Edit Here'!G317=19,6)</f>
        <v>7</v>
      </c>
      <c r="N317" t="str">
        <f>_xlfn.IFS('Paste_Edit Here'!J317=69,"7]",'Paste_Edit Here'!J317=63,"7]",'Paste_Edit Here'!J317=56,"6]",'Paste_Edit Here'!J317=50,"4]",'Paste_Edit Here'!J317=44,"4]",'Paste_Edit Here'!J317=38,"2]",'Paste_Edit Here'!J317=31,"1]",'Paste_Edit Here'!J317=25,"1]")</f>
        <v>4]</v>
      </c>
    </row>
    <row r="318" spans="1:15" x14ac:dyDescent="0.25">
      <c r="A318" t="str">
        <f>'Paste_Edit Here'!A318</f>
        <v>TE2</v>
      </c>
      <c r="B318" t="str">
        <f>'Paste_Edit Here'!B318</f>
        <v xml:space="preserve"> mike MULARKEY</v>
      </c>
      <c r="C318" t="str">
        <f>'Paste_Edit Here'!C318</f>
        <v xml:space="preserve"> Face=0x36</v>
      </c>
      <c r="D318" t="str">
        <f>'Paste_Edit Here'!D318</f>
        <v xml:space="preserve"> #84</v>
      </c>
      <c r="E318">
        <f>'Paste_Edit Here'!E318</f>
        <v>25</v>
      </c>
      <c r="F318">
        <f>'Paste_Edit Here'!F318</f>
        <v>69</v>
      </c>
      <c r="G318">
        <f>'Paste_Edit Here'!G318</f>
        <v>25</v>
      </c>
      <c r="H318">
        <f>'Paste_Edit Here'!H318</f>
        <v>44</v>
      </c>
      <c r="I318">
        <f>'Paste_Edit Here'!I318</f>
        <v>81</v>
      </c>
      <c r="J318">
        <f>'Paste_Edit Here'!J318</f>
        <v>44</v>
      </c>
      <c r="K318" t="str">
        <f>'Paste_Edit Here'!K318</f>
        <v>[1</v>
      </c>
      <c r="L318">
        <f>_xlfn.IFS('Paste_Edit Here'!J318=69,8,'Paste_Edit Here'!J318=63,7,'Paste_Edit Here'!J318=56,6,'Paste_Edit Here'!J318=50,5,'Paste_Edit Here'!J318=44,4,'Paste_Edit Here'!J318=38,3,'Paste_Edit Here'!J318=31,3,'Paste_Edit Here'!J318=25,2)</f>
        <v>4</v>
      </c>
      <c r="M318">
        <f>_xlfn.IFS('Paste_Edit Here'!G318=50,9,'Paste_Edit Here'!G318=44,8,'Paste_Edit Here'!G318=38,8,'Paste_Edit Here'!G318=31,7,'Paste_Edit Here'!G318=25,7,'Paste_Edit Here'!G318=19,6)</f>
        <v>7</v>
      </c>
      <c r="N318" t="str">
        <f>_xlfn.IFS('Paste_Edit Here'!J318=69,"7]",'Paste_Edit Here'!J318=63,"7]",'Paste_Edit Here'!J318=56,"6]",'Paste_Edit Here'!J318=50,"4]",'Paste_Edit Here'!J318=44,"4]",'Paste_Edit Here'!J318=38,"2]",'Paste_Edit Here'!J318=31,"1]",'Paste_Edit Here'!J318=25,"1]")</f>
        <v>4]</v>
      </c>
    </row>
    <row r="319" spans="1:15" x14ac:dyDescent="0.25">
      <c r="A319" t="str">
        <f>'Paste_Edit Here'!A319</f>
        <v>C</v>
      </c>
      <c r="B319" t="str">
        <f>'Paste_Edit Here'!B319</f>
        <v xml:space="preserve"> dermontti DAWSON</v>
      </c>
      <c r="C319" t="str">
        <f>'Paste_Edit Here'!C319</f>
        <v xml:space="preserve"> Face=0xa8</v>
      </c>
      <c r="D319" t="str">
        <f>'Paste_Edit Here'!D319</f>
        <v xml:space="preserve"> #63</v>
      </c>
      <c r="E319">
        <f>'Paste_Edit Here'!E319</f>
        <v>25</v>
      </c>
      <c r="F319">
        <f>'Paste_Edit Here'!F319</f>
        <v>69</v>
      </c>
      <c r="G319">
        <f>'Paste_Edit Here'!G319</f>
        <v>38</v>
      </c>
      <c r="H319">
        <f>'Paste_Edit Here'!H319</f>
        <v>56</v>
      </c>
    </row>
    <row r="320" spans="1:15" x14ac:dyDescent="0.25">
      <c r="A320" t="str">
        <f>'Paste_Edit Here'!A320</f>
        <v>LG</v>
      </c>
      <c r="B320" t="str">
        <f>'Paste_Edit Here'!B320</f>
        <v xml:space="preserve"> b. BLANKENSHIP</v>
      </c>
      <c r="C320" t="str">
        <f>'Paste_Edit Here'!C320</f>
        <v xml:space="preserve"> Face=0x2a</v>
      </c>
      <c r="D320" t="str">
        <f>'Paste_Edit Here'!D320</f>
        <v xml:space="preserve"> #60</v>
      </c>
      <c r="E320">
        <f>'Paste_Edit Here'!E320</f>
        <v>25</v>
      </c>
      <c r="F320">
        <f>'Paste_Edit Here'!F320</f>
        <v>69</v>
      </c>
      <c r="G320">
        <f>'Paste_Edit Here'!G320</f>
        <v>38</v>
      </c>
      <c r="H320">
        <f>'Paste_Edit Here'!H320</f>
        <v>44</v>
      </c>
    </row>
    <row r="321" spans="1:12" x14ac:dyDescent="0.25">
      <c r="A321" t="str">
        <f>'Paste_Edit Here'!A321</f>
        <v>RG</v>
      </c>
      <c r="B321" t="str">
        <f>'Paste_Edit Here'!B321</f>
        <v xml:space="preserve"> terry LONG</v>
      </c>
      <c r="C321" t="str">
        <f>'Paste_Edit Here'!C321</f>
        <v xml:space="preserve"> Face=0xc6</v>
      </c>
      <c r="D321" t="str">
        <f>'Paste_Edit Here'!D321</f>
        <v xml:space="preserve"> #74</v>
      </c>
      <c r="E321">
        <f>'Paste_Edit Here'!E321</f>
        <v>25</v>
      </c>
      <c r="F321">
        <f>'Paste_Edit Here'!F321</f>
        <v>69</v>
      </c>
      <c r="G321">
        <f>'Paste_Edit Here'!G321</f>
        <v>38</v>
      </c>
      <c r="H321">
        <f>'Paste_Edit Here'!H321</f>
        <v>44</v>
      </c>
    </row>
    <row r="322" spans="1:12" x14ac:dyDescent="0.25">
      <c r="A322" t="str">
        <f>'Paste_Edit Here'!A322</f>
        <v>LT</v>
      </c>
      <c r="B322" t="str">
        <f>'Paste_Edit Here'!B322</f>
        <v xml:space="preserve"> john JACKSON</v>
      </c>
      <c r="C322" t="str">
        <f>'Paste_Edit Here'!C322</f>
        <v xml:space="preserve"> Face=0xa6</v>
      </c>
      <c r="D322" t="str">
        <f>'Paste_Edit Here'!D322</f>
        <v xml:space="preserve"> #65</v>
      </c>
      <c r="E322">
        <f>'Paste_Edit Here'!E322</f>
        <v>25</v>
      </c>
      <c r="F322">
        <f>'Paste_Edit Here'!F322</f>
        <v>69</v>
      </c>
      <c r="G322">
        <f>'Paste_Edit Here'!G322</f>
        <v>25</v>
      </c>
      <c r="H322">
        <f>'Paste_Edit Here'!H322</f>
        <v>50</v>
      </c>
    </row>
    <row r="323" spans="1:12" x14ac:dyDescent="0.25">
      <c r="A323" t="str">
        <f>'Paste_Edit Here'!A323</f>
        <v>RT</v>
      </c>
      <c r="B323" t="str">
        <f>'Paste_Edit Here'!B323</f>
        <v xml:space="preserve"> tunch ILKIN</v>
      </c>
      <c r="C323" t="str">
        <f>'Paste_Edit Here'!C323</f>
        <v xml:space="preserve"> Face=0x32</v>
      </c>
      <c r="D323" t="str">
        <f>'Paste_Edit Here'!D323</f>
        <v xml:space="preserve"> #62</v>
      </c>
      <c r="E323">
        <f>'Paste_Edit Here'!E323</f>
        <v>25</v>
      </c>
      <c r="F323">
        <f>'Paste_Edit Here'!F323</f>
        <v>69</v>
      </c>
      <c r="G323">
        <f>'Paste_Edit Here'!G323</f>
        <v>44</v>
      </c>
      <c r="H323">
        <f>'Paste_Edit Here'!H323</f>
        <v>69</v>
      </c>
    </row>
    <row r="324" spans="1:12" x14ac:dyDescent="0.25">
      <c r="A324" t="str">
        <f>'Paste_Edit Here'!A324</f>
        <v>RE</v>
      </c>
      <c r="B324" t="str">
        <f>'Paste_Edit Here'!B324</f>
        <v xml:space="preserve"> donald EVANS</v>
      </c>
      <c r="C324" t="str">
        <f>'Paste_Edit Here'!C324</f>
        <v xml:space="preserve"> Face=0xbc</v>
      </c>
      <c r="D324" t="str">
        <f>'Paste_Edit Here'!D324</f>
        <v xml:space="preserve"> #66</v>
      </c>
      <c r="E324">
        <f>'Paste_Edit Here'!E324</f>
        <v>25</v>
      </c>
      <c r="F324">
        <f>'Paste_Edit Here'!F324</f>
        <v>38</v>
      </c>
      <c r="G324">
        <f>'Paste_Edit Here'!G324</f>
        <v>44</v>
      </c>
      <c r="H324">
        <f>'Paste_Edit Here'!H324</f>
        <v>50</v>
      </c>
      <c r="I324">
        <f>'Paste_Edit Here'!I324</f>
        <v>19</v>
      </c>
      <c r="J324">
        <f>'Paste_Edit Here'!J324</f>
        <v>56</v>
      </c>
      <c r="K324" t="str">
        <f>'Paste_Edit Here'!K324</f>
        <v>[33</v>
      </c>
      <c r="L324" t="str">
        <f>'Paste_Edit Here'!L324</f>
        <v xml:space="preserve"> 2 ]</v>
      </c>
    </row>
    <row r="325" spans="1:12" x14ac:dyDescent="0.25">
      <c r="A325" t="str">
        <f>'Paste_Edit Here'!A325</f>
        <v>NT</v>
      </c>
      <c r="B325" t="str">
        <f>'Paste_Edit Here'!B325</f>
        <v xml:space="preserve"> gerald WILLIAMS</v>
      </c>
      <c r="C325" t="str">
        <f>'Paste_Edit Here'!C325</f>
        <v xml:space="preserve"> Face=0x80</v>
      </c>
      <c r="D325" t="str">
        <f>'Paste_Edit Here'!D325</f>
        <v xml:space="preserve"> #98</v>
      </c>
      <c r="E325">
        <f>'Paste_Edit Here'!E325</f>
        <v>38</v>
      </c>
      <c r="F325">
        <f>'Paste_Edit Here'!F325</f>
        <v>44</v>
      </c>
      <c r="G325">
        <f>'Paste_Edit Here'!G325</f>
        <v>50</v>
      </c>
      <c r="H325">
        <f>'Paste_Edit Here'!H325</f>
        <v>56</v>
      </c>
      <c r="I325">
        <f>'Paste_Edit Here'!I325</f>
        <v>19</v>
      </c>
      <c r="J325">
        <f>'Paste_Edit Here'!J325</f>
        <v>75</v>
      </c>
      <c r="K325" t="str">
        <f>'Paste_Edit Here'!K325</f>
        <v>[64</v>
      </c>
      <c r="L325" t="str">
        <f>'Paste_Edit Here'!L325</f>
        <v xml:space="preserve"> 2 ]</v>
      </c>
    </row>
    <row r="326" spans="1:12" x14ac:dyDescent="0.25">
      <c r="A326" t="str">
        <f>'Paste_Edit Here'!A326</f>
        <v>LE</v>
      </c>
      <c r="B326" t="str">
        <f>'Paste_Edit Here'!B326</f>
        <v xml:space="preserve"> keith WILLIS</v>
      </c>
      <c r="C326" t="str">
        <f>'Paste_Edit Here'!C326</f>
        <v xml:space="preserve"> Face=0x93</v>
      </c>
      <c r="D326" t="str">
        <f>'Paste_Edit Here'!D326</f>
        <v xml:space="preserve"> #93</v>
      </c>
      <c r="E326">
        <f>'Paste_Edit Here'!E326</f>
        <v>25</v>
      </c>
      <c r="F326">
        <f>'Paste_Edit Here'!F326</f>
        <v>38</v>
      </c>
      <c r="G326">
        <f>'Paste_Edit Here'!G326</f>
        <v>44</v>
      </c>
      <c r="H326">
        <f>'Paste_Edit Here'!H326</f>
        <v>44</v>
      </c>
      <c r="I326">
        <f>'Paste_Edit Here'!I326</f>
        <v>19</v>
      </c>
      <c r="J326">
        <f>'Paste_Edit Here'!J326</f>
        <v>56</v>
      </c>
      <c r="K326" t="str">
        <f>'Paste_Edit Here'!K326</f>
        <v>[51</v>
      </c>
      <c r="L326" t="str">
        <f>'Paste_Edit Here'!L326</f>
        <v xml:space="preserve"> 7 ]</v>
      </c>
    </row>
    <row r="327" spans="1:12" x14ac:dyDescent="0.25">
      <c r="A327" t="str">
        <f>'Paste_Edit Here'!A327</f>
        <v>ROLB</v>
      </c>
      <c r="B327" t="str">
        <f>'Paste_Edit Here'!B327</f>
        <v xml:space="preserve"> greg LLOYD</v>
      </c>
      <c r="C327" t="str">
        <f>'Paste_Edit Here'!C327</f>
        <v xml:space="preserve"> Face=0x96</v>
      </c>
      <c r="D327" t="str">
        <f>'Paste_Edit Here'!D327</f>
        <v xml:space="preserve"> #95</v>
      </c>
      <c r="E327">
        <f>'Paste_Edit Here'!E327</f>
        <v>38</v>
      </c>
      <c r="F327">
        <f>'Paste_Edit Here'!F327</f>
        <v>50</v>
      </c>
      <c r="G327">
        <f>'Paste_Edit Here'!G327</f>
        <v>56</v>
      </c>
      <c r="H327">
        <f>'Paste_Edit Here'!H327</f>
        <v>63</v>
      </c>
      <c r="I327">
        <f>'Paste_Edit Here'!I327</f>
        <v>31</v>
      </c>
      <c r="J327">
        <f>'Paste_Edit Here'!J327</f>
        <v>69</v>
      </c>
      <c r="K327" t="str">
        <f>'Paste_Edit Here'!K327</f>
        <v>[51</v>
      </c>
      <c r="L327" t="str">
        <f>'Paste_Edit Here'!L327</f>
        <v xml:space="preserve"> 22 ]</v>
      </c>
    </row>
    <row r="328" spans="1:12" x14ac:dyDescent="0.25">
      <c r="A328" t="str">
        <f>'Paste_Edit Here'!A328</f>
        <v>RILB</v>
      </c>
      <c r="B328" t="str">
        <f>'Paste_Edit Here'!B328</f>
        <v xml:space="preserve"> david LITTLE</v>
      </c>
      <c r="C328" t="str">
        <f>'Paste_Edit Here'!C328</f>
        <v xml:space="preserve"> Face=0xca</v>
      </c>
      <c r="D328" t="str">
        <f>'Paste_Edit Here'!D328</f>
        <v xml:space="preserve"> #50</v>
      </c>
      <c r="E328">
        <f>'Paste_Edit Here'!E328</f>
        <v>38</v>
      </c>
      <c r="F328">
        <f>'Paste_Edit Here'!F328</f>
        <v>44</v>
      </c>
      <c r="G328">
        <f>'Paste_Edit Here'!G328</f>
        <v>56</v>
      </c>
      <c r="H328">
        <f>'Paste_Edit Here'!H328</f>
        <v>50</v>
      </c>
      <c r="I328">
        <f>'Paste_Edit Here'!I328</f>
        <v>31</v>
      </c>
      <c r="J328">
        <f>'Paste_Edit Here'!J328</f>
        <v>63</v>
      </c>
      <c r="K328" t="str">
        <f>'Paste_Edit Here'!K328</f>
        <v>[20</v>
      </c>
      <c r="L328" t="str">
        <f>'Paste_Edit Here'!L328</f>
        <v xml:space="preserve"> 21 ]</v>
      </c>
    </row>
    <row r="329" spans="1:12" x14ac:dyDescent="0.25">
      <c r="A329" t="str">
        <f>'Paste_Edit Here'!A329</f>
        <v>LILB</v>
      </c>
      <c r="B329" t="str">
        <f>'Paste_Edit Here'!B329</f>
        <v xml:space="preserve"> hardy NICKERSON</v>
      </c>
      <c r="C329" t="str">
        <f>'Paste_Edit Here'!C329</f>
        <v xml:space="preserve"> Face=0xcb</v>
      </c>
      <c r="D329" t="str">
        <f>'Paste_Edit Here'!D329</f>
        <v xml:space="preserve"> #54</v>
      </c>
      <c r="E329">
        <f>'Paste_Edit Here'!E329</f>
        <v>25</v>
      </c>
      <c r="F329">
        <f>'Paste_Edit Here'!F329</f>
        <v>38</v>
      </c>
      <c r="G329">
        <f>'Paste_Edit Here'!G329</f>
        <v>44</v>
      </c>
      <c r="H329">
        <f>'Paste_Edit Here'!H329</f>
        <v>44</v>
      </c>
      <c r="I329">
        <f>'Paste_Edit Here'!I329</f>
        <v>19</v>
      </c>
      <c r="J329">
        <f>'Paste_Edit Here'!J329</f>
        <v>56</v>
      </c>
      <c r="K329" t="str">
        <f>'Paste_Edit Here'!K329</f>
        <v>[12</v>
      </c>
      <c r="L329" t="str">
        <f>'Paste_Edit Here'!L329</f>
        <v xml:space="preserve"> 12 ]</v>
      </c>
    </row>
    <row r="330" spans="1:12" x14ac:dyDescent="0.25">
      <c r="A330" t="str">
        <f>'Paste_Edit Here'!A330</f>
        <v>LOLB</v>
      </c>
      <c r="B330" t="str">
        <f>'Paste_Edit Here'!B330</f>
        <v xml:space="preserve"> bryan HINKLE</v>
      </c>
      <c r="C330" t="str">
        <f>'Paste_Edit Here'!C330</f>
        <v xml:space="preserve"> Face=0x4b</v>
      </c>
      <c r="D330" t="str">
        <f>'Paste_Edit Here'!D330</f>
        <v xml:space="preserve"> #53</v>
      </c>
      <c r="E330">
        <f>'Paste_Edit Here'!E330</f>
        <v>25</v>
      </c>
      <c r="F330">
        <f>'Paste_Edit Here'!F330</f>
        <v>38</v>
      </c>
      <c r="G330">
        <f>'Paste_Edit Here'!G330</f>
        <v>44</v>
      </c>
      <c r="H330">
        <f>'Paste_Edit Here'!H330</f>
        <v>44</v>
      </c>
      <c r="I330">
        <f>'Paste_Edit Here'!I330</f>
        <v>19</v>
      </c>
      <c r="J330">
        <f>'Paste_Edit Here'!J330</f>
        <v>56</v>
      </c>
      <c r="K330" t="str">
        <f>'Paste_Edit Here'!K330</f>
        <v>[12</v>
      </c>
      <c r="L330" t="str">
        <f>'Paste_Edit Here'!L330</f>
        <v xml:space="preserve"> 12 ]</v>
      </c>
    </row>
    <row r="331" spans="1:12" x14ac:dyDescent="0.25">
      <c r="A331" t="str">
        <f>'Paste_Edit Here'!A331</f>
        <v>RCB</v>
      </c>
      <c r="B331" t="str">
        <f>'Paste_Edit Here'!B331</f>
        <v xml:space="preserve"> rod WOODSON</v>
      </c>
      <c r="C331" t="str">
        <f>'Paste_Edit Here'!C331</f>
        <v xml:space="preserve"> Face=0x3b</v>
      </c>
      <c r="D331" t="str">
        <f>'Paste_Edit Here'!D331</f>
        <v xml:space="preserve"> #26</v>
      </c>
      <c r="E331">
        <f>'Paste_Edit Here'!E331</f>
        <v>44</v>
      </c>
      <c r="F331">
        <f>'Paste_Edit Here'!F331</f>
        <v>56</v>
      </c>
      <c r="G331">
        <f>'Paste_Edit Here'!G331</f>
        <v>75</v>
      </c>
      <c r="H331">
        <f>'Paste_Edit Here'!H331</f>
        <v>69</v>
      </c>
      <c r="I331">
        <f>'Paste_Edit Here'!I331</f>
        <v>63</v>
      </c>
      <c r="J331">
        <f>'Paste_Edit Here'!J331</f>
        <v>75</v>
      </c>
      <c r="K331" t="str">
        <f>'Paste_Edit Here'!K331</f>
        <v>[0</v>
      </c>
      <c r="L331" t="str">
        <f>'Paste_Edit Here'!L331</f>
        <v xml:space="preserve"> 76 ]</v>
      </c>
    </row>
    <row r="332" spans="1:12" x14ac:dyDescent="0.25">
      <c r="A332" t="str">
        <f>'Paste_Edit Here'!A332</f>
        <v>LCB</v>
      </c>
      <c r="B332" t="str">
        <f>'Paste_Edit Here'!B332</f>
        <v xml:space="preserve"> dwayne WOODRUFF</v>
      </c>
      <c r="C332" t="str">
        <f>'Paste_Edit Here'!C332</f>
        <v xml:space="preserve"> Face=0x8f</v>
      </c>
      <c r="D332" t="str">
        <f>'Paste_Edit Here'!D332</f>
        <v xml:space="preserve"> #49</v>
      </c>
      <c r="E332">
        <f>'Paste_Edit Here'!E332</f>
        <v>38</v>
      </c>
      <c r="F332">
        <f>'Paste_Edit Here'!F332</f>
        <v>44</v>
      </c>
      <c r="G332">
        <f>'Paste_Edit Here'!G332</f>
        <v>56</v>
      </c>
      <c r="H332">
        <f>'Paste_Edit Here'!H332</f>
        <v>56</v>
      </c>
      <c r="I332">
        <f>'Paste_Edit Here'!I332</f>
        <v>56</v>
      </c>
      <c r="J332">
        <f>'Paste_Edit Here'!J332</f>
        <v>56</v>
      </c>
      <c r="K332" t="str">
        <f>'Paste_Edit Here'!K332</f>
        <v>[0</v>
      </c>
      <c r="L332" t="str">
        <f>'Paste_Edit Here'!L332</f>
        <v xml:space="preserve"> 38 ]</v>
      </c>
    </row>
    <row r="333" spans="1:12" x14ac:dyDescent="0.25">
      <c r="A333" t="str">
        <f>'Paste_Edit Here'!A333</f>
        <v>FS</v>
      </c>
      <c r="B333" t="str">
        <f>'Paste_Edit Here'!B333</f>
        <v xml:space="preserve"> thomas EVERETT</v>
      </c>
      <c r="C333" t="str">
        <f>'Paste_Edit Here'!C333</f>
        <v xml:space="preserve"> Face=0xb0</v>
      </c>
      <c r="D333" t="str">
        <f>'Paste_Edit Here'!D333</f>
        <v xml:space="preserve"> #27</v>
      </c>
      <c r="E333">
        <f>'Paste_Edit Here'!E333</f>
        <v>31</v>
      </c>
      <c r="F333">
        <f>'Paste_Edit Here'!F333</f>
        <v>38</v>
      </c>
      <c r="G333">
        <f>'Paste_Edit Here'!G333</f>
        <v>50</v>
      </c>
      <c r="H333">
        <f>'Paste_Edit Here'!H333</f>
        <v>38</v>
      </c>
      <c r="I333">
        <f>'Paste_Edit Here'!I333</f>
        <v>56</v>
      </c>
      <c r="J333">
        <f>'Paste_Edit Here'!J333</f>
        <v>44</v>
      </c>
      <c r="K333" t="str">
        <f>'Paste_Edit Here'!K333</f>
        <v>[5</v>
      </c>
      <c r="L333" t="str">
        <f>'Paste_Edit Here'!L333</f>
        <v xml:space="preserve"> 38 ]</v>
      </c>
    </row>
    <row r="334" spans="1:12" x14ac:dyDescent="0.25">
      <c r="A334" t="str">
        <f>'Paste_Edit Here'!A334</f>
        <v>SS</v>
      </c>
      <c r="B334" t="str">
        <f>'Paste_Edit Here'!B334</f>
        <v xml:space="preserve"> carnell LAKE</v>
      </c>
      <c r="C334" t="str">
        <f>'Paste_Edit Here'!C334</f>
        <v xml:space="preserve"> Face=0x82</v>
      </c>
      <c r="D334" t="str">
        <f>'Paste_Edit Here'!D334</f>
        <v xml:space="preserve"> #37</v>
      </c>
      <c r="E334">
        <f>'Paste_Edit Here'!E334</f>
        <v>38</v>
      </c>
      <c r="F334">
        <f>'Paste_Edit Here'!F334</f>
        <v>44</v>
      </c>
      <c r="G334">
        <f>'Paste_Edit Here'!G334</f>
        <v>56</v>
      </c>
      <c r="H334">
        <f>'Paste_Edit Here'!H334</f>
        <v>50</v>
      </c>
      <c r="I334">
        <f>'Paste_Edit Here'!I334</f>
        <v>50</v>
      </c>
      <c r="J334">
        <f>'Paste_Edit Here'!J334</f>
        <v>63</v>
      </c>
      <c r="K334" t="str">
        <f>'Paste_Edit Here'!K334</f>
        <v>[7</v>
      </c>
      <c r="L334" t="str">
        <f>'Paste_Edit Here'!L334</f>
        <v xml:space="preserve"> 25 ]</v>
      </c>
    </row>
    <row r="335" spans="1:12" x14ac:dyDescent="0.25">
      <c r="A335" t="str">
        <f>'Paste_Edit Here'!A335</f>
        <v>K</v>
      </c>
      <c r="B335" t="str">
        <f>'Paste_Edit Here'!B335</f>
        <v xml:space="preserve"> gary ANDERSON</v>
      </c>
      <c r="C335" t="str">
        <f>'Paste_Edit Here'!C335</f>
        <v xml:space="preserve"> Face=0x15</v>
      </c>
      <c r="D335" t="str">
        <f>'Paste_Edit Here'!D335</f>
        <v xml:space="preserve"> #1</v>
      </c>
      <c r="E335">
        <f>'Paste_Edit Here'!E335</f>
        <v>56</v>
      </c>
      <c r="F335">
        <f>'Paste_Edit Here'!F335</f>
        <v>81</v>
      </c>
      <c r="G335">
        <f>'Paste_Edit Here'!G335</f>
        <v>81</v>
      </c>
      <c r="H335">
        <f>'Paste_Edit Here'!H335</f>
        <v>31</v>
      </c>
      <c r="I335">
        <f>'Paste_Edit Here'!I335</f>
        <v>63</v>
      </c>
      <c r="J335">
        <f>'Paste_Edit Here'!J335</f>
        <v>50</v>
      </c>
      <c r="K335" t="str">
        <f>_xlfn.IFS('Paste_Edit Here'!I335=81,"[12]",'Paste_Edit Here'!I335=75,"[11]",'Paste_Edit Here'!I335=69,"[10]",'Paste_Edit Here'!I335=63,"[9]",'Paste_Edit Here'!I335=56,"[8]",'Paste_Edit Here'!I335=50,"[7]",'Paste_Edit Here'!I335=44,"[6]",'Paste_Edit Here'!I335=38,"[5]",'Paste_Edit Here'!I335=31,"[4]",'Paste_Edit Here'!I335=25,"[3]",'Paste_Edit Here'!I335=19,"[2]")</f>
        <v>[9]</v>
      </c>
    </row>
    <row r="336" spans="1:12" x14ac:dyDescent="0.25">
      <c r="A336" t="str">
        <f>'Paste_Edit Here'!A336</f>
        <v>P</v>
      </c>
      <c r="B336" t="str">
        <f>'Paste_Edit Here'!B336</f>
        <v xml:space="preserve"> dan STRYZINSKI</v>
      </c>
      <c r="C336" t="str">
        <f>'Paste_Edit Here'!C336</f>
        <v xml:space="preserve"> Face=0x21</v>
      </c>
      <c r="D336" t="str">
        <f>'Paste_Edit Here'!D336</f>
        <v xml:space="preserve"> #4</v>
      </c>
      <c r="E336">
        <f>'Paste_Edit Here'!E336</f>
        <v>25</v>
      </c>
      <c r="F336">
        <f>'Paste_Edit Here'!F336</f>
        <v>56</v>
      </c>
      <c r="G336">
        <f>'Paste_Edit Here'!G336</f>
        <v>44</v>
      </c>
      <c r="H336">
        <f>'Paste_Edit Here'!H336</f>
        <v>31</v>
      </c>
      <c r="I336">
        <f>'Paste_Edit Here'!I336</f>
        <v>38</v>
      </c>
      <c r="J336">
        <f>'Paste_Edit Here'!J336</f>
        <v>50</v>
      </c>
      <c r="K336" t="str">
        <f>_xlfn.IFS('Paste_Edit Here'!I336=81,"[12]",'Paste_Edit Here'!I336=75,"[11]",'Paste_Edit Here'!I336=69,"[10]",'Paste_Edit Here'!I336=63,"[9]",'Paste_Edit Here'!I336=56,"[8]",'Paste_Edit Here'!I336=50,"[7]",'Paste_Edit Here'!I336=44,"[6]",'Paste_Edit Here'!I336=38,"[5]",'Paste_Edit Here'!I336=31,"[4]",'Paste_Edit Here'!I336=25,"[3]",'Paste_Edit Here'!I336=19,"[2]")</f>
        <v>[5]</v>
      </c>
    </row>
    <row r="337" spans="1:15" x14ac:dyDescent="0.25">
      <c r="A337" t="str">
        <f>'Paste_Edit Here'!A337</f>
        <v>KR</v>
      </c>
      <c r="B337" t="str">
        <f>'Paste_Edit Here'!B337</f>
        <v xml:space="preserve"> WR4</v>
      </c>
    </row>
    <row r="338" spans="1:15" x14ac:dyDescent="0.25">
      <c r="A338" t="str">
        <f>'Paste_Edit Here'!A338</f>
        <v>PR</v>
      </c>
      <c r="B338" t="str">
        <f>'Paste_Edit Here'!B338</f>
        <v xml:space="preserve"> WR2</v>
      </c>
    </row>
    <row r="340" spans="1:15" x14ac:dyDescent="0.25">
      <c r="A340" t="str">
        <f>'Paste_Edit Here'!A340</f>
        <v>TEAM = broncos SimData=0x670</v>
      </c>
      <c r="B340" t="str">
        <f>'Paste_Edit Here'!B340</f>
        <v xml:space="preserve"> OFFENSIVE_FORMATION = 2RB_2WR_1TE</v>
      </c>
    </row>
    <row r="341" spans="1:15" x14ac:dyDescent="0.25">
      <c r="A341" t="str">
        <f>'Paste_Edit Here'!A341</f>
        <v>PLAYBOOK R3138</v>
      </c>
      <c r="B341" t="str">
        <f>'Paste_Edit Here'!B341</f>
        <v xml:space="preserve"> P3238 </v>
      </c>
    </row>
    <row r="342" spans="1:15" x14ac:dyDescent="0.25">
      <c r="A342" t="str">
        <f>'Paste_Edit Here'!A342</f>
        <v>QB1</v>
      </c>
      <c r="B342" t="str">
        <f>'Paste_Edit Here'!B342</f>
        <v xml:space="preserve"> john ELWAY</v>
      </c>
      <c r="C342" t="str">
        <f>'Paste_Edit Here'!C342</f>
        <v xml:space="preserve"> Face=0xe</v>
      </c>
      <c r="D342" t="str">
        <f>'Paste_Edit Here'!D342</f>
        <v xml:space="preserve"> #7</v>
      </c>
      <c r="E342">
        <f>'Paste_Edit Here'!E342</f>
        <v>25</v>
      </c>
      <c r="F342">
        <f>'Paste_Edit Here'!F342</f>
        <v>69</v>
      </c>
      <c r="G342">
        <f>'Paste_Edit Here'!G342</f>
        <v>25</v>
      </c>
      <c r="H342">
        <f>'Paste_Edit Here'!H342</f>
        <v>13</v>
      </c>
      <c r="I342">
        <f>'Paste_Edit Here'!I342</f>
        <v>75</v>
      </c>
      <c r="J342">
        <f>'Paste_Edit Here'!J342</f>
        <v>31</v>
      </c>
      <c r="K342">
        <f>'Paste_Edit Here'!K342</f>
        <v>69</v>
      </c>
      <c r="L342">
        <f>'Paste_Edit Here'!L342</f>
        <v>50</v>
      </c>
      <c r="M342" t="str">
        <f>_xlfn.IFS('Paste_Edit Here'!G342=56,"[11",'Paste_Edit Here'!G342=50,"[8",'Paste_Edit Here'!G342=44,"[8",'Paste_Edit Here'!G342=38,"[6",'Paste_Edit Here'!G342=31,"[6",'Paste_Edit Here'!G342=25,"[4",'Paste_Edit Here'!G342=19,"[4",'Paste_Edit Here'!G342=13,"[2",'Paste_Edit Here'!G342=6,"[1")</f>
        <v>[4</v>
      </c>
      <c r="N342">
        <f>_xlfn.IFS(SUM('Paste_Edit Here'!I342:L342)&gt;290,12,SUM('Paste_Edit Here'!I342:L342)&gt;280,11,SUM('Paste_Edit Here'!I342:L342)&gt;250,10,SUM('Paste_Edit Here'!I342:L342)&gt;235,9,SUM('Paste_Edit Here'!I342:L342)&gt;225,8,SUM('Paste_Edit Here'!I342:L342)&gt;210,7,SUM('Paste_Edit Here'!I342:L342)&gt;180,6,SUM('Paste_Edit Here'!I342:L342)&gt;150,5,SUM('Paste_Edit Here'!I342:L342)&gt;125,4,SUM('Paste_Edit Here'!I342:L342)&gt;115,3,SUM('Paste_Edit Here'!I342:L342)&lt;116,2)</f>
        <v>7</v>
      </c>
      <c r="O342" t="str">
        <f>_xlfn.IFS('Paste_Edit Here'!G342=56,"0]",'Paste_Edit Here'!G342=50,"0]",'Paste_Edit Here'!G342=44,"0]",'Paste_Edit Here'!G342=38,"1]",'Paste_Edit Here'!G342=31,"1]",'Paste_Edit Here'!G342=25,"1]",'Paste_Edit Here'!G342=19,"2]",'Paste_Edit Here'!G342=13,"2]",'Paste_Edit Here'!G342=6,"3]")</f>
        <v>1]</v>
      </c>
    </row>
    <row r="343" spans="1:15" x14ac:dyDescent="0.25">
      <c r="A343" t="str">
        <f>'Paste_Edit Here'!A343</f>
        <v>QB2</v>
      </c>
      <c r="B343" t="str">
        <f>'Paste_Edit Here'!B343</f>
        <v xml:space="preserve"> gary KUBIAK</v>
      </c>
      <c r="C343" t="str">
        <f>'Paste_Edit Here'!C343</f>
        <v xml:space="preserve"> Face=0x17</v>
      </c>
      <c r="D343" t="str">
        <f>'Paste_Edit Here'!D343</f>
        <v xml:space="preserve"> #8</v>
      </c>
      <c r="E343">
        <f>'Paste_Edit Here'!E343</f>
        <v>25</v>
      </c>
      <c r="F343">
        <f>'Paste_Edit Here'!F343</f>
        <v>69</v>
      </c>
      <c r="G343">
        <f>'Paste_Edit Here'!G343</f>
        <v>13</v>
      </c>
      <c r="H343">
        <f>'Paste_Edit Here'!H343</f>
        <v>13</v>
      </c>
      <c r="I343">
        <f>'Paste_Edit Here'!I343</f>
        <v>44</v>
      </c>
      <c r="J343">
        <f>'Paste_Edit Here'!J343</f>
        <v>38</v>
      </c>
      <c r="K343">
        <f>'Paste_Edit Here'!K343</f>
        <v>31</v>
      </c>
      <c r="L343">
        <f>'Paste_Edit Here'!L343</f>
        <v>38</v>
      </c>
      <c r="M343" t="str">
        <f>_xlfn.IFS('Paste_Edit Here'!G343=56,"[11",'Paste_Edit Here'!G343=50,"[8",'Paste_Edit Here'!G343=44,"[8",'Paste_Edit Here'!G343=38,"[6",'Paste_Edit Here'!G343=31,"[6",'Paste_Edit Here'!G343=25,"[4",'Paste_Edit Here'!G343=19,"[4",'Paste_Edit Here'!G343=13,"[2",'Paste_Edit Here'!G343=6,"[1")</f>
        <v>[2</v>
      </c>
      <c r="N343">
        <f>_xlfn.IFS(SUM('Paste_Edit Here'!I343:L343)&gt;290,12,SUM('Paste_Edit Here'!I343:L343)&gt;280,11,SUM('Paste_Edit Here'!I343:L343)&gt;250,10,SUM('Paste_Edit Here'!I343:L343)&gt;235,9,SUM('Paste_Edit Here'!I343:L343)&gt;225,8,SUM('Paste_Edit Here'!I343:L343)&gt;210,7,SUM('Paste_Edit Here'!I343:L343)&gt;180,6,SUM('Paste_Edit Here'!I343:L343)&gt;150,5,SUM('Paste_Edit Here'!I343:L343)&gt;125,4,SUM('Paste_Edit Here'!I343:L343)&gt;115,3,SUM('Paste_Edit Here'!I343:L343)&lt;116,2)</f>
        <v>5</v>
      </c>
      <c r="O343" t="str">
        <f>_xlfn.IFS('Paste_Edit Here'!G343=56,"0]",'Paste_Edit Here'!G343=50,"0]",'Paste_Edit Here'!G343=44,"0]",'Paste_Edit Here'!G343=38,"1]",'Paste_Edit Here'!G343=31,"1]",'Paste_Edit Here'!G343=25,"1]",'Paste_Edit Here'!G343=19,"2]",'Paste_Edit Here'!G343=13,"2]",'Paste_Edit Here'!G343=6,"3]")</f>
        <v>2]</v>
      </c>
    </row>
    <row r="344" spans="1:15" x14ac:dyDescent="0.25">
      <c r="A344" t="str">
        <f>'Paste_Edit Here'!A344</f>
        <v>RB1</v>
      </c>
      <c r="B344" t="str">
        <f>'Paste_Edit Here'!B344</f>
        <v xml:space="preserve"> bobby HUMPHREY</v>
      </c>
      <c r="C344" t="str">
        <f>'Paste_Edit Here'!C344</f>
        <v xml:space="preserve"> Face=0x8c</v>
      </c>
      <c r="D344" t="str">
        <f>'Paste_Edit Here'!D344</f>
        <v xml:space="preserve"> #26</v>
      </c>
      <c r="E344">
        <f>'Paste_Edit Here'!E344</f>
        <v>38</v>
      </c>
      <c r="F344">
        <f>'Paste_Edit Here'!F344</f>
        <v>69</v>
      </c>
      <c r="G344">
        <f>'Paste_Edit Here'!G344</f>
        <v>63</v>
      </c>
      <c r="H344">
        <f>'Paste_Edit Here'!H344</f>
        <v>38</v>
      </c>
      <c r="I344">
        <f>'Paste_Edit Here'!I344</f>
        <v>50</v>
      </c>
      <c r="J344">
        <f>'Paste_Edit Here'!J344</f>
        <v>38</v>
      </c>
      <c r="K344" t="str">
        <f>_xlfn.IFS('Paste_Edit Here'!G344=75,"[12",'Paste_Edit Here'!G344=69,"[12",'Paste_Edit Here'!G344=63,"[9",'Paste_Edit Here'!G344=56,"[7",'Paste_Edit Here'!G344=50,"[6",'Paste_Edit Here'!G344=44,"[4",'Paste_Edit Here'!G344=38,"[4",'Paste_Edit Here'!G344=31,"[4",'Paste_Edit Here'!G344=25,"[4")</f>
        <v>[9</v>
      </c>
      <c r="L344">
        <f>_xlfn.IFS('Paste_Edit Here'!J344=69,9,'Paste_Edit Here'!J344=63,7,'Paste_Edit Here'!J344=56,6,'Paste_Edit Here'!J344=50,5,'Paste_Edit Here'!J344=44,4,'Paste_Edit Here'!J344=38,4,'Paste_Edit Here'!J344=31,3,'Paste_Edit Here'!J344=25,2,'Paste_Edit Here'!J344=19,1)</f>
        <v>4</v>
      </c>
      <c r="M344">
        <f>_xlfn.IFS('Paste_Edit Here'!G344=75,9,'Paste_Edit Here'!G344=69,8,'Paste_Edit Here'!G344=63,7,'Paste_Edit Here'!G344=56,7,'Paste_Edit Here'!G344=50,6,'Paste_Edit Here'!G344=44,6,'Paste_Edit Here'!G344=38,5,'Paste_Edit Here'!G344=31,5,'Paste_Edit Here'!G344=25,5)</f>
        <v>7</v>
      </c>
      <c r="N344" t="str">
        <f>_xlfn.IFS('Paste_Edit Here'!J344=69,"12]",'Paste_Edit Here'!J344=63,"11]",'Paste_Edit Here'!J344=56,"6]",'Paste_Edit Here'!J344=50,"6]",'Paste_Edit Here'!J344=44,"4]",'Paste_Edit Here'!J344=38,"2]",'Paste_Edit Here'!J344=31,"2]",'Paste_Edit Here'!J344=25,"1]",'Paste_Edit Here'!J344=19,"0]")</f>
        <v>2]</v>
      </c>
    </row>
    <row r="345" spans="1:15" x14ac:dyDescent="0.25">
      <c r="A345" t="str">
        <f>'Paste_Edit Here'!A345</f>
        <v>RB2</v>
      </c>
      <c r="B345" t="str">
        <f>'Paste_Edit Here'!B345</f>
        <v xml:space="preserve"> steve SEWELL</v>
      </c>
      <c r="C345" t="str">
        <f>'Paste_Edit Here'!C345</f>
        <v xml:space="preserve"> Face=0x83</v>
      </c>
      <c r="D345" t="str">
        <f>'Paste_Edit Here'!D345</f>
        <v xml:space="preserve"> #30</v>
      </c>
      <c r="E345">
        <f>'Paste_Edit Here'!E345</f>
        <v>38</v>
      </c>
      <c r="F345">
        <f>'Paste_Edit Here'!F345</f>
        <v>69</v>
      </c>
      <c r="G345">
        <f>'Paste_Edit Here'!G345</f>
        <v>25</v>
      </c>
      <c r="H345">
        <f>'Paste_Edit Here'!H345</f>
        <v>25</v>
      </c>
      <c r="I345">
        <f>'Paste_Edit Here'!I345</f>
        <v>50</v>
      </c>
      <c r="J345">
        <f>'Paste_Edit Here'!J345</f>
        <v>50</v>
      </c>
      <c r="K345" t="str">
        <f>_xlfn.IFS('Paste_Edit Here'!G345=75,"[12",'Paste_Edit Here'!G345=69,"[12",'Paste_Edit Here'!G345=63,"[9",'Paste_Edit Here'!G345=56,"[7",'Paste_Edit Here'!G345=50,"[6",'Paste_Edit Here'!G345=44,"[4",'Paste_Edit Here'!G345=38,"[4",'Paste_Edit Here'!G345=31,"[4",'Paste_Edit Here'!G345=25,"[4")</f>
        <v>[4</v>
      </c>
      <c r="L345">
        <f>_xlfn.IFS('Paste_Edit Here'!J345=69,9,'Paste_Edit Here'!J345=63,7,'Paste_Edit Here'!J345=56,6,'Paste_Edit Here'!J345=50,5,'Paste_Edit Here'!J345=44,4,'Paste_Edit Here'!J345=38,4,'Paste_Edit Here'!J345=31,3,'Paste_Edit Here'!J345=25,2,'Paste_Edit Here'!J345=19,1)</f>
        <v>5</v>
      </c>
      <c r="M345">
        <f>_xlfn.IFS('Paste_Edit Here'!G345=75,9,'Paste_Edit Here'!G345=69,8,'Paste_Edit Here'!G345=63,7,'Paste_Edit Here'!G345=56,7,'Paste_Edit Here'!G345=50,6,'Paste_Edit Here'!G345=44,6,'Paste_Edit Here'!G345=38,5,'Paste_Edit Here'!G345=31,5,'Paste_Edit Here'!G345=25,5)</f>
        <v>5</v>
      </c>
      <c r="N345" t="str">
        <f>_xlfn.IFS('Paste_Edit Here'!J345=69,"12]",'Paste_Edit Here'!J345=63,"11]",'Paste_Edit Here'!J345=56,"6]",'Paste_Edit Here'!J345=50,"6]",'Paste_Edit Here'!J345=44,"4]",'Paste_Edit Here'!J345=38,"2]",'Paste_Edit Here'!J345=31,"2]",'Paste_Edit Here'!J345=25,"1]",'Paste_Edit Here'!J345=19,"0]")</f>
        <v>6]</v>
      </c>
    </row>
    <row r="346" spans="1:15" x14ac:dyDescent="0.25">
      <c r="A346" t="str">
        <f>'Paste_Edit Here'!A346</f>
        <v>RB3</v>
      </c>
      <c r="B346" t="str">
        <f>'Paste_Edit Here'!B346</f>
        <v xml:space="preserve"> sammy WINDER</v>
      </c>
      <c r="C346" t="str">
        <f>'Paste_Edit Here'!C346</f>
        <v xml:space="preserve"> Face=0xb2</v>
      </c>
      <c r="D346" t="str">
        <f>'Paste_Edit Here'!D346</f>
        <v xml:space="preserve"> #23</v>
      </c>
      <c r="E346">
        <f>'Paste_Edit Here'!E346</f>
        <v>44</v>
      </c>
      <c r="F346">
        <f>'Paste_Edit Here'!F346</f>
        <v>69</v>
      </c>
      <c r="G346">
        <f>'Paste_Edit Here'!G346</f>
        <v>25</v>
      </c>
      <c r="H346">
        <f>'Paste_Edit Here'!H346</f>
        <v>31</v>
      </c>
      <c r="I346">
        <f>'Paste_Edit Here'!I346</f>
        <v>50</v>
      </c>
      <c r="J346">
        <f>'Paste_Edit Here'!J346</f>
        <v>25</v>
      </c>
      <c r="K346" t="str">
        <f>_xlfn.IFS('Paste_Edit Here'!G346=75,"[12",'Paste_Edit Here'!G346=69,"[12",'Paste_Edit Here'!G346=63,"[9",'Paste_Edit Here'!G346=56,"[7",'Paste_Edit Here'!G346=50,"[6",'Paste_Edit Here'!G346=44,"[4",'Paste_Edit Here'!G346=38,"[4",'Paste_Edit Here'!G346=31,"[4",'Paste_Edit Here'!G346=25,"[4")</f>
        <v>[4</v>
      </c>
      <c r="L346">
        <f>_xlfn.IFS('Paste_Edit Here'!J346=69,9,'Paste_Edit Here'!J346=63,7,'Paste_Edit Here'!J346=56,6,'Paste_Edit Here'!J346=50,5,'Paste_Edit Here'!J346=44,4,'Paste_Edit Here'!J346=38,4,'Paste_Edit Here'!J346=31,3,'Paste_Edit Here'!J346=25,2,'Paste_Edit Here'!J346=19,1)</f>
        <v>2</v>
      </c>
      <c r="M346">
        <f>_xlfn.IFS('Paste_Edit Here'!G346=75,9,'Paste_Edit Here'!G346=69,8,'Paste_Edit Here'!G346=63,7,'Paste_Edit Here'!G346=56,7,'Paste_Edit Here'!G346=50,6,'Paste_Edit Here'!G346=44,6,'Paste_Edit Here'!G346=38,5,'Paste_Edit Here'!G346=31,5,'Paste_Edit Here'!G346=25,5)</f>
        <v>5</v>
      </c>
      <c r="N346" t="str">
        <f>_xlfn.IFS('Paste_Edit Here'!J346=69,"12]",'Paste_Edit Here'!J346=63,"11]",'Paste_Edit Here'!J346=56,"6]",'Paste_Edit Here'!J346=50,"6]",'Paste_Edit Here'!J346=44,"4]",'Paste_Edit Here'!J346=38,"2]",'Paste_Edit Here'!J346=31,"2]",'Paste_Edit Here'!J346=25,"1]",'Paste_Edit Here'!J346=19,"0]")</f>
        <v>1]</v>
      </c>
    </row>
    <row r="347" spans="1:15" x14ac:dyDescent="0.25">
      <c r="A347" t="str">
        <f>'Paste_Edit Here'!A347</f>
        <v>RB4</v>
      </c>
      <c r="B347" t="str">
        <f>'Paste_Edit Here'!B347</f>
        <v xml:space="preserve"> melvin BRATTON</v>
      </c>
      <c r="C347" t="str">
        <f>'Paste_Edit Here'!C347</f>
        <v xml:space="preserve"> Face=0xbc</v>
      </c>
      <c r="D347" t="str">
        <f>'Paste_Edit Here'!D347</f>
        <v xml:space="preserve"> #32</v>
      </c>
      <c r="E347">
        <f>'Paste_Edit Here'!E347</f>
        <v>44</v>
      </c>
      <c r="F347">
        <f>'Paste_Edit Here'!F347</f>
        <v>69</v>
      </c>
      <c r="G347">
        <f>'Paste_Edit Here'!G347</f>
        <v>25</v>
      </c>
      <c r="H347">
        <f>'Paste_Edit Here'!H347</f>
        <v>44</v>
      </c>
      <c r="I347">
        <f>'Paste_Edit Here'!I347</f>
        <v>50</v>
      </c>
      <c r="J347">
        <f>'Paste_Edit Here'!J347</f>
        <v>38</v>
      </c>
      <c r="K347" t="str">
        <f>_xlfn.IFS('Paste_Edit Here'!G347=75,"[12",'Paste_Edit Here'!G347=69,"[12",'Paste_Edit Here'!G347=63,"[9",'Paste_Edit Here'!G347=56,"[7",'Paste_Edit Here'!G347=50,"[6",'Paste_Edit Here'!G347=44,"[4",'Paste_Edit Here'!G347=38,"[4",'Paste_Edit Here'!G347=31,"[4",'Paste_Edit Here'!G347=25,"[4")</f>
        <v>[4</v>
      </c>
      <c r="L347">
        <f>_xlfn.IFS('Paste_Edit Here'!J347=69,9,'Paste_Edit Here'!J347=63,7,'Paste_Edit Here'!J347=56,6,'Paste_Edit Here'!J347=50,5,'Paste_Edit Here'!J347=44,4,'Paste_Edit Here'!J347=38,4,'Paste_Edit Here'!J347=31,3,'Paste_Edit Here'!J347=25,2,'Paste_Edit Here'!J347=19,1)</f>
        <v>4</v>
      </c>
      <c r="M347">
        <f>_xlfn.IFS('Paste_Edit Here'!G347=75,9,'Paste_Edit Here'!G347=69,8,'Paste_Edit Here'!G347=63,7,'Paste_Edit Here'!G347=56,7,'Paste_Edit Here'!G347=50,6,'Paste_Edit Here'!G347=44,6,'Paste_Edit Here'!G347=38,5,'Paste_Edit Here'!G347=31,5,'Paste_Edit Here'!G347=25,5)</f>
        <v>5</v>
      </c>
      <c r="N347" t="str">
        <f>_xlfn.IFS('Paste_Edit Here'!J347=69,"12]",'Paste_Edit Here'!J347=63,"11]",'Paste_Edit Here'!J347=56,"6]",'Paste_Edit Here'!J347=50,"6]",'Paste_Edit Here'!J347=44,"4]",'Paste_Edit Here'!J347=38,"2]",'Paste_Edit Here'!J347=31,"2]",'Paste_Edit Here'!J347=25,"1]",'Paste_Edit Here'!J347=19,"0]")</f>
        <v>2]</v>
      </c>
    </row>
    <row r="348" spans="1:15" x14ac:dyDescent="0.25">
      <c r="A348" t="str">
        <f>'Paste_Edit Here'!A348</f>
        <v>WR1</v>
      </c>
      <c r="B348" t="str">
        <f>'Paste_Edit Here'!B348</f>
        <v xml:space="preserve"> vance JOHNSON</v>
      </c>
      <c r="C348" t="str">
        <f>'Paste_Edit Here'!C348</f>
        <v xml:space="preserve"> Face=0x9e</v>
      </c>
      <c r="D348" t="str">
        <f>'Paste_Edit Here'!D348</f>
        <v xml:space="preserve"> #82</v>
      </c>
      <c r="E348">
        <f>'Paste_Edit Here'!E348</f>
        <v>38</v>
      </c>
      <c r="F348">
        <f>'Paste_Edit Here'!F348</f>
        <v>69</v>
      </c>
      <c r="G348">
        <f>'Paste_Edit Here'!G348</f>
        <v>50</v>
      </c>
      <c r="H348">
        <f>'Paste_Edit Here'!H348</f>
        <v>13</v>
      </c>
      <c r="I348">
        <f>'Paste_Edit Here'!I348</f>
        <v>50</v>
      </c>
      <c r="J348">
        <f>'Paste_Edit Here'!J348</f>
        <v>56</v>
      </c>
      <c r="K348" t="str">
        <f>'Paste_Edit Here'!K348</f>
        <v>[1</v>
      </c>
      <c r="L348">
        <f>_xlfn.IFS('Paste_Edit Here'!J348=81,11,'Paste_Edit Here'!J348=75,8,'Paste_Edit Here'!J348=69,7,'Paste_Edit Here'!J348=63,6,'Paste_Edit Here'!J348=56,6,'Paste_Edit Here'!J348=50,5,'Paste_Edit Here'!J348=44,4)</f>
        <v>6</v>
      </c>
      <c r="M348">
        <f>_xlfn.IFS('Paste_Edit Here'!G348=69,13,'Paste_Edit Here'!G348=63,12,'Paste_Edit Here'!G348=56,11,'Paste_Edit Here'!G348=50,10,'Paste_Edit Here'!G348=44,9,'Paste_Edit Here'!G348=38,8,'Paste_Edit Here'!G348=31,8,'Paste_Edit Here'!G348=25,8,'Paste_Edit Here'!G348=19,7)</f>
        <v>10</v>
      </c>
      <c r="N348" t="str">
        <f>_xlfn.IFS('Paste_Edit Here'!J348=81,"12]",'Paste_Edit Here'!J348=75,"9]",'Paste_Edit Here'!J348=69,"9]",'Paste_Edit Here'!J348=63,"8]",'Paste_Edit Here'!J348=56,"7]",'Paste_Edit Here'!J348=50,"4]",'Paste_Edit Here'!J348=44,"2]")</f>
        <v>7]</v>
      </c>
    </row>
    <row r="349" spans="1:15" x14ac:dyDescent="0.25">
      <c r="A349" t="str">
        <f>'Paste_Edit Here'!A349</f>
        <v>WR2</v>
      </c>
      <c r="B349" t="str">
        <f>'Paste_Edit Here'!B349</f>
        <v xml:space="preserve"> mark JACKSON</v>
      </c>
      <c r="C349" t="str">
        <f>'Paste_Edit Here'!C349</f>
        <v xml:space="preserve"> Face=0xb0</v>
      </c>
      <c r="D349" t="str">
        <f>'Paste_Edit Here'!D349</f>
        <v xml:space="preserve"> #80</v>
      </c>
      <c r="E349">
        <f>'Paste_Edit Here'!E349</f>
        <v>38</v>
      </c>
      <c r="F349">
        <f>'Paste_Edit Here'!F349</f>
        <v>69</v>
      </c>
      <c r="G349">
        <f>'Paste_Edit Here'!G349</f>
        <v>44</v>
      </c>
      <c r="H349">
        <f>'Paste_Edit Here'!H349</f>
        <v>13</v>
      </c>
      <c r="I349">
        <f>'Paste_Edit Here'!I349</f>
        <v>50</v>
      </c>
      <c r="J349">
        <f>'Paste_Edit Here'!J349</f>
        <v>69</v>
      </c>
      <c r="K349" t="str">
        <f>'Paste_Edit Here'!K349</f>
        <v>[1</v>
      </c>
      <c r="L349">
        <f>_xlfn.IFS('Paste_Edit Here'!J349=81,11,'Paste_Edit Here'!J349=75,8,'Paste_Edit Here'!J349=69,7,'Paste_Edit Here'!J349=63,6,'Paste_Edit Here'!J349=56,6,'Paste_Edit Here'!J349=50,5,'Paste_Edit Here'!J349=44,4)</f>
        <v>7</v>
      </c>
      <c r="M349">
        <f>_xlfn.IFS('Paste_Edit Here'!G349=69,13,'Paste_Edit Here'!G349=63,12,'Paste_Edit Here'!G349=56,11,'Paste_Edit Here'!G349=50,10,'Paste_Edit Here'!G349=44,9,'Paste_Edit Here'!G349=38,8,'Paste_Edit Here'!G349=31,8,'Paste_Edit Here'!G349=25,8,'Paste_Edit Here'!G349=19,7)</f>
        <v>9</v>
      </c>
      <c r="N349" t="str">
        <f>_xlfn.IFS('Paste_Edit Here'!J349=81,"12]",'Paste_Edit Here'!J349=75,"9]",'Paste_Edit Here'!J349=69,"9]",'Paste_Edit Here'!J349=63,"8]",'Paste_Edit Here'!J349=56,"7]",'Paste_Edit Here'!J349=50,"4]",'Paste_Edit Here'!J349=44,"2]")</f>
        <v>9]</v>
      </c>
    </row>
    <row r="350" spans="1:15" x14ac:dyDescent="0.25">
      <c r="A350" t="str">
        <f>'Paste_Edit Here'!A350</f>
        <v>WR3</v>
      </c>
      <c r="B350" t="str">
        <f>'Paste_Edit Here'!B350</f>
        <v xml:space="preserve"> ricky NATTIEL</v>
      </c>
      <c r="C350" t="str">
        <f>'Paste_Edit Here'!C350</f>
        <v xml:space="preserve"> Face=0x8d</v>
      </c>
      <c r="D350" t="str">
        <f>'Paste_Edit Here'!D350</f>
        <v xml:space="preserve"> #84</v>
      </c>
      <c r="E350">
        <f>'Paste_Edit Here'!E350</f>
        <v>25</v>
      </c>
      <c r="F350">
        <f>'Paste_Edit Here'!F350</f>
        <v>69</v>
      </c>
      <c r="G350">
        <f>'Paste_Edit Here'!G350</f>
        <v>25</v>
      </c>
      <c r="H350">
        <f>'Paste_Edit Here'!H350</f>
        <v>13</v>
      </c>
      <c r="I350">
        <f>'Paste_Edit Here'!I350</f>
        <v>50</v>
      </c>
      <c r="J350">
        <f>'Paste_Edit Here'!J350</f>
        <v>44</v>
      </c>
      <c r="K350" t="str">
        <f>'Paste_Edit Here'!K350</f>
        <v>[1</v>
      </c>
      <c r="L350">
        <f>_xlfn.IFS('Paste_Edit Here'!J350=81,11,'Paste_Edit Here'!J350=75,8,'Paste_Edit Here'!J350=69,7,'Paste_Edit Here'!J350=63,6,'Paste_Edit Here'!J350=56,6,'Paste_Edit Here'!J350=50,5,'Paste_Edit Here'!J350=44,4)</f>
        <v>4</v>
      </c>
      <c r="M350">
        <f>_xlfn.IFS('Paste_Edit Here'!G350=69,13,'Paste_Edit Here'!G350=63,12,'Paste_Edit Here'!G350=56,11,'Paste_Edit Here'!G350=50,10,'Paste_Edit Here'!G350=44,9,'Paste_Edit Here'!G350=38,8,'Paste_Edit Here'!G350=31,8,'Paste_Edit Here'!G350=25,8,'Paste_Edit Here'!G350=19,7)</f>
        <v>8</v>
      </c>
      <c r="N350" t="str">
        <f>_xlfn.IFS('Paste_Edit Here'!J350=81,"12]",'Paste_Edit Here'!J350=75,"9]",'Paste_Edit Here'!J350=69,"9]",'Paste_Edit Here'!J350=63,"8]",'Paste_Edit Here'!J350=56,"7]",'Paste_Edit Here'!J350=50,"4]",'Paste_Edit Here'!J350=44,"2]")</f>
        <v>2]</v>
      </c>
    </row>
    <row r="351" spans="1:15" x14ac:dyDescent="0.25">
      <c r="A351" t="str">
        <f>'Paste_Edit Here'!A351</f>
        <v>WR4</v>
      </c>
      <c r="B351" t="str">
        <f>'Paste_Edit Here'!B351</f>
        <v xml:space="preserve"> michael YOUNG</v>
      </c>
      <c r="C351" t="str">
        <f>'Paste_Edit Here'!C351</f>
        <v xml:space="preserve"> Face=0x21</v>
      </c>
      <c r="D351" t="str">
        <f>'Paste_Edit Here'!D351</f>
        <v xml:space="preserve"> #83</v>
      </c>
      <c r="E351">
        <f>'Paste_Edit Here'!E351</f>
        <v>25</v>
      </c>
      <c r="F351">
        <f>'Paste_Edit Here'!F351</f>
        <v>69</v>
      </c>
      <c r="G351">
        <f>'Paste_Edit Here'!G351</f>
        <v>25</v>
      </c>
      <c r="H351">
        <f>'Paste_Edit Here'!H351</f>
        <v>13</v>
      </c>
      <c r="I351">
        <f>'Paste_Edit Here'!I351</f>
        <v>50</v>
      </c>
      <c r="J351">
        <f>'Paste_Edit Here'!J351</f>
        <v>50</v>
      </c>
      <c r="K351" t="str">
        <f>'Paste_Edit Here'!K351</f>
        <v>[1</v>
      </c>
      <c r="L351">
        <f>_xlfn.IFS('Paste_Edit Here'!J351=81,11,'Paste_Edit Here'!J351=75,8,'Paste_Edit Here'!J351=69,7,'Paste_Edit Here'!J351=63,6,'Paste_Edit Here'!J351=56,6,'Paste_Edit Here'!J351=50,5,'Paste_Edit Here'!J351=44,4)</f>
        <v>5</v>
      </c>
      <c r="M351">
        <f>_xlfn.IFS('Paste_Edit Here'!G351=69,13,'Paste_Edit Here'!G351=63,12,'Paste_Edit Here'!G351=56,11,'Paste_Edit Here'!G351=50,10,'Paste_Edit Here'!G351=44,9,'Paste_Edit Here'!G351=38,8,'Paste_Edit Here'!G351=31,8,'Paste_Edit Here'!G351=25,8,'Paste_Edit Here'!G351=19,7)</f>
        <v>8</v>
      </c>
      <c r="N351" t="str">
        <f>_xlfn.IFS('Paste_Edit Here'!J351=81,"12]",'Paste_Edit Here'!J351=75,"9]",'Paste_Edit Here'!J351=69,"9]",'Paste_Edit Here'!J351=63,"8]",'Paste_Edit Here'!J351=56,"7]",'Paste_Edit Here'!J351=50,"4]",'Paste_Edit Here'!J351=44,"2]")</f>
        <v>4]</v>
      </c>
    </row>
    <row r="352" spans="1:15" x14ac:dyDescent="0.25">
      <c r="A352" t="str">
        <f>'Paste_Edit Here'!A352</f>
        <v>TE1</v>
      </c>
      <c r="B352" t="str">
        <f>'Paste_Edit Here'!B352</f>
        <v xml:space="preserve"> clarence KAY</v>
      </c>
      <c r="C352" t="str">
        <f>'Paste_Edit Here'!C352</f>
        <v xml:space="preserve"> Face=0xa1</v>
      </c>
      <c r="D352" t="str">
        <f>'Paste_Edit Here'!D352</f>
        <v xml:space="preserve"> #88</v>
      </c>
      <c r="E352">
        <f>'Paste_Edit Here'!E352</f>
        <v>31</v>
      </c>
      <c r="F352">
        <f>'Paste_Edit Here'!F352</f>
        <v>69</v>
      </c>
      <c r="G352">
        <f>'Paste_Edit Here'!G352</f>
        <v>31</v>
      </c>
      <c r="H352">
        <f>'Paste_Edit Here'!H352</f>
        <v>50</v>
      </c>
      <c r="I352">
        <f>'Paste_Edit Here'!I352</f>
        <v>50</v>
      </c>
      <c r="J352">
        <f>'Paste_Edit Here'!J352</f>
        <v>44</v>
      </c>
      <c r="K352" t="str">
        <f>'Paste_Edit Here'!K352</f>
        <v>[1</v>
      </c>
      <c r="L352">
        <f>_xlfn.IFS('Paste_Edit Here'!J352=69,8,'Paste_Edit Here'!J352=63,7,'Paste_Edit Here'!J352=56,6,'Paste_Edit Here'!J352=50,5,'Paste_Edit Here'!J352=44,4,'Paste_Edit Here'!J352=38,3,'Paste_Edit Here'!J352=31,3,'Paste_Edit Here'!J352=25,2)</f>
        <v>4</v>
      </c>
      <c r="M352">
        <f>_xlfn.IFS('Paste_Edit Here'!G352=50,9,'Paste_Edit Here'!G352=44,8,'Paste_Edit Here'!G352=38,8,'Paste_Edit Here'!G352=31,7,'Paste_Edit Here'!G352=25,7,'Paste_Edit Here'!G352=19,6)</f>
        <v>7</v>
      </c>
      <c r="N352" t="str">
        <f>_xlfn.IFS('Paste_Edit Here'!J352=69,"7]",'Paste_Edit Here'!J352=63,"7]",'Paste_Edit Here'!J352=56,"6]",'Paste_Edit Here'!J352=50,"4]",'Paste_Edit Here'!J352=44,"4]",'Paste_Edit Here'!J352=38,"2]",'Paste_Edit Here'!J352=31,"1]",'Paste_Edit Here'!J352=25,"1]")</f>
        <v>4]</v>
      </c>
    </row>
    <row r="353" spans="1:14" x14ac:dyDescent="0.25">
      <c r="A353" t="str">
        <f>'Paste_Edit Here'!A353</f>
        <v>TE2</v>
      </c>
      <c r="B353" t="str">
        <f>'Paste_Edit Here'!B353</f>
        <v xml:space="preserve"> paul GREEN</v>
      </c>
      <c r="C353" t="str">
        <f>'Paste_Edit Here'!C353</f>
        <v xml:space="preserve"> Face=0x2f</v>
      </c>
      <c r="D353" t="str">
        <f>'Paste_Edit Here'!D353</f>
        <v xml:space="preserve"> #87</v>
      </c>
      <c r="E353">
        <f>'Paste_Edit Here'!E353</f>
        <v>25</v>
      </c>
      <c r="F353">
        <f>'Paste_Edit Here'!F353</f>
        <v>69</v>
      </c>
      <c r="G353">
        <f>'Paste_Edit Here'!G353</f>
        <v>19</v>
      </c>
      <c r="H353">
        <f>'Paste_Edit Here'!H353</f>
        <v>44</v>
      </c>
      <c r="I353">
        <f>'Paste_Edit Here'!I353</f>
        <v>50</v>
      </c>
      <c r="J353">
        <f>'Paste_Edit Here'!J353</f>
        <v>31</v>
      </c>
      <c r="K353" t="str">
        <f>'Paste_Edit Here'!K353</f>
        <v>[1</v>
      </c>
      <c r="L353">
        <f>_xlfn.IFS('Paste_Edit Here'!J353=69,8,'Paste_Edit Here'!J353=63,7,'Paste_Edit Here'!J353=56,6,'Paste_Edit Here'!J353=50,5,'Paste_Edit Here'!J353=44,4,'Paste_Edit Here'!J353=38,3,'Paste_Edit Here'!J353=31,3,'Paste_Edit Here'!J353=25,2)</f>
        <v>3</v>
      </c>
      <c r="M353">
        <f>_xlfn.IFS('Paste_Edit Here'!G353=50,9,'Paste_Edit Here'!G353=44,8,'Paste_Edit Here'!G353=38,8,'Paste_Edit Here'!G353=31,7,'Paste_Edit Here'!G353=25,7,'Paste_Edit Here'!G353=19,6)</f>
        <v>6</v>
      </c>
      <c r="N353" t="str">
        <f>_xlfn.IFS('Paste_Edit Here'!J353=69,"7]",'Paste_Edit Here'!J353=63,"7]",'Paste_Edit Here'!J353=56,"6]",'Paste_Edit Here'!J353=50,"4]",'Paste_Edit Here'!J353=44,"4]",'Paste_Edit Here'!J353=38,"2]",'Paste_Edit Here'!J353=31,"1]",'Paste_Edit Here'!J353=25,"1]")</f>
        <v>1]</v>
      </c>
    </row>
    <row r="354" spans="1:14" x14ac:dyDescent="0.25">
      <c r="A354" t="str">
        <f>'Paste_Edit Here'!A354</f>
        <v>C</v>
      </c>
      <c r="B354" t="str">
        <f>'Paste_Edit Here'!B354</f>
        <v xml:space="preserve"> keith KARTZ</v>
      </c>
      <c r="C354" t="str">
        <f>'Paste_Edit Here'!C354</f>
        <v xml:space="preserve"> Face=0x33</v>
      </c>
      <c r="D354" t="str">
        <f>'Paste_Edit Here'!D354</f>
        <v xml:space="preserve"> #72</v>
      </c>
      <c r="E354">
        <f>'Paste_Edit Here'!E354</f>
        <v>25</v>
      </c>
      <c r="F354">
        <f>'Paste_Edit Here'!F354</f>
        <v>69</v>
      </c>
      <c r="G354">
        <f>'Paste_Edit Here'!G354</f>
        <v>38</v>
      </c>
      <c r="H354">
        <f>'Paste_Edit Here'!H354</f>
        <v>44</v>
      </c>
    </row>
    <row r="355" spans="1:14" x14ac:dyDescent="0.25">
      <c r="A355" t="str">
        <f>'Paste_Edit Here'!A355</f>
        <v>LG</v>
      </c>
      <c r="B355" t="str">
        <f>'Paste_Edit Here'!B355</f>
        <v xml:space="preserve"> jim JURIGA</v>
      </c>
      <c r="C355" t="str">
        <f>'Paste_Edit Here'!C355</f>
        <v xml:space="preserve"> Face=0x34</v>
      </c>
      <c r="D355" t="str">
        <f>'Paste_Edit Here'!D355</f>
        <v xml:space="preserve"> #66</v>
      </c>
      <c r="E355">
        <f>'Paste_Edit Here'!E355</f>
        <v>25</v>
      </c>
      <c r="F355">
        <f>'Paste_Edit Here'!F355</f>
        <v>69</v>
      </c>
      <c r="G355">
        <f>'Paste_Edit Here'!G355</f>
        <v>38</v>
      </c>
      <c r="H355">
        <f>'Paste_Edit Here'!H355</f>
        <v>44</v>
      </c>
    </row>
    <row r="356" spans="1:14" x14ac:dyDescent="0.25">
      <c r="A356" t="str">
        <f>'Paste_Edit Here'!A356</f>
        <v>RG</v>
      </c>
      <c r="B356" t="str">
        <f>'Paste_Edit Here'!B356</f>
        <v xml:space="preserve"> doug WIDELL</v>
      </c>
      <c r="C356" t="str">
        <f>'Paste_Edit Here'!C356</f>
        <v xml:space="preserve"> Face=0x10</v>
      </c>
      <c r="D356" t="str">
        <f>'Paste_Edit Here'!D356</f>
        <v xml:space="preserve"> #67</v>
      </c>
      <c r="E356">
        <f>'Paste_Edit Here'!E356</f>
        <v>69</v>
      </c>
      <c r="F356">
        <f>'Paste_Edit Here'!F356</f>
        <v>31</v>
      </c>
      <c r="G356">
        <f>'Paste_Edit Here'!G356</f>
        <v>44</v>
      </c>
      <c r="H356">
        <f>'Paste_Edit Here'!H356</f>
        <v>44</v>
      </c>
    </row>
    <row r="357" spans="1:14" x14ac:dyDescent="0.25">
      <c r="A357" t="str">
        <f>'Paste_Edit Here'!A357</f>
        <v>LT</v>
      </c>
      <c r="B357" t="str">
        <f>'Paste_Edit Here'!B357</f>
        <v xml:space="preserve"> darrell HAMILTON</v>
      </c>
      <c r="C357" t="str">
        <f>'Paste_Edit Here'!C357</f>
        <v xml:space="preserve"> Face=0xc0</v>
      </c>
      <c r="D357" t="str">
        <f>'Paste_Edit Here'!D357</f>
        <v xml:space="preserve"> #69</v>
      </c>
      <c r="E357">
        <f>'Paste_Edit Here'!E357</f>
        <v>25</v>
      </c>
      <c r="F357">
        <f>'Paste_Edit Here'!F357</f>
        <v>69</v>
      </c>
      <c r="G357">
        <f>'Paste_Edit Here'!G357</f>
        <v>25</v>
      </c>
      <c r="H357">
        <f>'Paste_Edit Here'!H357</f>
        <v>56</v>
      </c>
    </row>
    <row r="358" spans="1:14" x14ac:dyDescent="0.25">
      <c r="A358" t="str">
        <f>'Paste_Edit Here'!A358</f>
        <v>RT</v>
      </c>
      <c r="B358" t="str">
        <f>'Paste_Edit Here'!B358</f>
        <v xml:space="preserve"> ken LANIER</v>
      </c>
      <c r="C358" t="str">
        <f>'Paste_Edit Here'!C358</f>
        <v xml:space="preserve"> Face=0xaf</v>
      </c>
      <c r="D358" t="str">
        <f>'Paste_Edit Here'!D358</f>
        <v xml:space="preserve"> #76</v>
      </c>
      <c r="E358">
        <f>'Paste_Edit Here'!E358</f>
        <v>25</v>
      </c>
      <c r="F358">
        <f>'Paste_Edit Here'!F358</f>
        <v>69</v>
      </c>
      <c r="G358">
        <f>'Paste_Edit Here'!G358</f>
        <v>25</v>
      </c>
      <c r="H358">
        <f>'Paste_Edit Here'!H358</f>
        <v>50</v>
      </c>
    </row>
    <row r="359" spans="1:14" x14ac:dyDescent="0.25">
      <c r="A359" t="str">
        <f>'Paste_Edit Here'!A359</f>
        <v>RE</v>
      </c>
      <c r="B359" t="str">
        <f>'Paste_Edit Here'!B359</f>
        <v xml:space="preserve"> ron HOLMES</v>
      </c>
      <c r="C359" t="str">
        <f>'Paste_Edit Here'!C359</f>
        <v xml:space="preserve"> Face=0x88</v>
      </c>
      <c r="D359" t="str">
        <f>'Paste_Edit Here'!D359</f>
        <v xml:space="preserve"> #90</v>
      </c>
      <c r="E359">
        <f>'Paste_Edit Here'!E359</f>
        <v>25</v>
      </c>
      <c r="F359">
        <f>'Paste_Edit Here'!F359</f>
        <v>31</v>
      </c>
      <c r="G359">
        <f>'Paste_Edit Here'!G359</f>
        <v>38</v>
      </c>
      <c r="H359">
        <f>'Paste_Edit Here'!H359</f>
        <v>44</v>
      </c>
      <c r="I359">
        <f>'Paste_Edit Here'!I359</f>
        <v>19</v>
      </c>
      <c r="J359">
        <f>'Paste_Edit Here'!J359</f>
        <v>31</v>
      </c>
      <c r="K359" t="str">
        <f>'Paste_Edit Here'!K359</f>
        <v>[25</v>
      </c>
      <c r="L359" t="str">
        <f>'Paste_Edit Here'!L359</f>
        <v xml:space="preserve"> 0 ]</v>
      </c>
    </row>
    <row r="360" spans="1:14" x14ac:dyDescent="0.25">
      <c r="A360" t="str">
        <f>'Paste_Edit Here'!A360</f>
        <v>NT</v>
      </c>
      <c r="B360" t="str">
        <f>'Paste_Edit Here'!B360</f>
        <v xml:space="preserve"> greg KRAGEN</v>
      </c>
      <c r="C360" t="str">
        <f>'Paste_Edit Here'!C360</f>
        <v xml:space="preserve"> Face=0x43</v>
      </c>
      <c r="D360" t="str">
        <f>'Paste_Edit Here'!D360</f>
        <v xml:space="preserve"> #71</v>
      </c>
      <c r="E360">
        <f>'Paste_Edit Here'!E360</f>
        <v>25</v>
      </c>
      <c r="F360">
        <f>'Paste_Edit Here'!F360</f>
        <v>31</v>
      </c>
      <c r="G360">
        <f>'Paste_Edit Here'!G360</f>
        <v>31</v>
      </c>
      <c r="H360">
        <f>'Paste_Edit Here'!H360</f>
        <v>44</v>
      </c>
      <c r="I360">
        <f>'Paste_Edit Here'!I360</f>
        <v>19</v>
      </c>
      <c r="J360">
        <f>'Paste_Edit Here'!J360</f>
        <v>31</v>
      </c>
      <c r="K360" t="str">
        <f>'Paste_Edit Here'!K360</f>
        <v>[20</v>
      </c>
      <c r="L360" t="str">
        <f>'Paste_Edit Here'!L360</f>
        <v xml:space="preserve"> 0 ]</v>
      </c>
    </row>
    <row r="361" spans="1:14" x14ac:dyDescent="0.25">
      <c r="A361" t="str">
        <f>'Paste_Edit Here'!A361</f>
        <v>LE</v>
      </c>
      <c r="B361" t="str">
        <f>'Paste_Edit Here'!B361</f>
        <v xml:space="preserve"> warren POWERS</v>
      </c>
      <c r="C361" t="str">
        <f>'Paste_Edit Here'!C361</f>
        <v xml:space="preserve"> Face=0x9c</v>
      </c>
      <c r="D361" t="str">
        <f>'Paste_Edit Here'!D361</f>
        <v xml:space="preserve"> #91</v>
      </c>
      <c r="E361">
        <f>'Paste_Edit Here'!E361</f>
        <v>25</v>
      </c>
      <c r="F361">
        <f>'Paste_Edit Here'!F361</f>
        <v>31</v>
      </c>
      <c r="G361">
        <f>'Paste_Edit Here'!G361</f>
        <v>38</v>
      </c>
      <c r="H361">
        <f>'Paste_Edit Here'!H361</f>
        <v>50</v>
      </c>
      <c r="I361">
        <f>'Paste_Edit Here'!I361</f>
        <v>19</v>
      </c>
      <c r="J361">
        <f>'Paste_Edit Here'!J361</f>
        <v>31</v>
      </c>
      <c r="K361" t="str">
        <f>'Paste_Edit Here'!K361</f>
        <v>[33</v>
      </c>
      <c r="L361" t="str">
        <f>'Paste_Edit Here'!L361</f>
        <v xml:space="preserve"> 0 ]</v>
      </c>
    </row>
    <row r="362" spans="1:14" x14ac:dyDescent="0.25">
      <c r="A362" t="str">
        <f>'Paste_Edit Here'!A362</f>
        <v>ROLB</v>
      </c>
      <c r="B362" t="str">
        <f>'Paste_Edit Here'!B362</f>
        <v xml:space="preserve"> karl MECKLENBURG</v>
      </c>
      <c r="C362" t="str">
        <f>'Paste_Edit Here'!C362</f>
        <v xml:space="preserve"> Face=0x1b</v>
      </c>
      <c r="D362" t="str">
        <f>'Paste_Edit Here'!D362</f>
        <v xml:space="preserve"> #77</v>
      </c>
      <c r="E362">
        <f>'Paste_Edit Here'!E362</f>
        <v>31</v>
      </c>
      <c r="F362">
        <f>'Paste_Edit Here'!F362</f>
        <v>44</v>
      </c>
      <c r="G362">
        <f>'Paste_Edit Here'!G362</f>
        <v>50</v>
      </c>
      <c r="H362">
        <f>'Paste_Edit Here'!H362</f>
        <v>56</v>
      </c>
      <c r="I362">
        <f>'Paste_Edit Here'!I362</f>
        <v>19</v>
      </c>
      <c r="J362">
        <f>'Paste_Edit Here'!J362</f>
        <v>63</v>
      </c>
      <c r="K362" t="str">
        <f>'Paste_Edit Here'!K362</f>
        <v>[46</v>
      </c>
      <c r="L362" t="str">
        <f>'Paste_Edit Here'!L362</f>
        <v xml:space="preserve"> 20 ]</v>
      </c>
    </row>
    <row r="363" spans="1:14" x14ac:dyDescent="0.25">
      <c r="A363" t="str">
        <f>'Paste_Edit Here'!A363</f>
        <v>RILB</v>
      </c>
      <c r="B363" t="str">
        <f>'Paste_Edit Here'!B363</f>
        <v xml:space="preserve"> michael BROOKS</v>
      </c>
      <c r="C363" t="str">
        <f>'Paste_Edit Here'!C363</f>
        <v xml:space="preserve"> Face=0x98</v>
      </c>
      <c r="D363" t="str">
        <f>'Paste_Edit Here'!D363</f>
        <v xml:space="preserve"> #56</v>
      </c>
      <c r="E363">
        <f>'Paste_Edit Here'!E363</f>
        <v>25</v>
      </c>
      <c r="F363">
        <f>'Paste_Edit Here'!F363</f>
        <v>38</v>
      </c>
      <c r="G363">
        <f>'Paste_Edit Here'!G363</f>
        <v>44</v>
      </c>
      <c r="H363">
        <f>'Paste_Edit Here'!H363</f>
        <v>56</v>
      </c>
      <c r="I363">
        <f>'Paste_Edit Here'!I363</f>
        <v>19</v>
      </c>
      <c r="J363">
        <f>'Paste_Edit Here'!J363</f>
        <v>56</v>
      </c>
      <c r="K363" t="str">
        <f>'Paste_Edit Here'!K363</f>
        <v>[20</v>
      </c>
      <c r="L363" t="str">
        <f>'Paste_Edit Here'!L363</f>
        <v xml:space="preserve"> 12 ]</v>
      </c>
    </row>
    <row r="364" spans="1:14" x14ac:dyDescent="0.25">
      <c r="A364" t="str">
        <f>'Paste_Edit Here'!A364</f>
        <v>LILB</v>
      </c>
      <c r="B364" t="str">
        <f>'Paste_Edit Here'!B364</f>
        <v xml:space="preserve"> marc MUNFORD</v>
      </c>
      <c r="C364" t="str">
        <f>'Paste_Edit Here'!C364</f>
        <v xml:space="preserve"> Face=0x41</v>
      </c>
      <c r="D364" t="str">
        <f>'Paste_Edit Here'!D364</f>
        <v xml:space="preserve"> #51</v>
      </c>
      <c r="E364">
        <f>'Paste_Edit Here'!E364</f>
        <v>25</v>
      </c>
      <c r="F364">
        <f>'Paste_Edit Here'!F364</f>
        <v>31</v>
      </c>
      <c r="G364">
        <f>'Paste_Edit Here'!G364</f>
        <v>38</v>
      </c>
      <c r="H364">
        <f>'Paste_Edit Here'!H364</f>
        <v>31</v>
      </c>
      <c r="I364">
        <f>'Paste_Edit Here'!I364</f>
        <v>19</v>
      </c>
      <c r="J364">
        <f>'Paste_Edit Here'!J364</f>
        <v>38</v>
      </c>
      <c r="K364" t="str">
        <f>'Paste_Edit Here'!K364</f>
        <v>[2</v>
      </c>
      <c r="L364" t="str">
        <f>'Paste_Edit Here'!L364</f>
        <v xml:space="preserve"> 7 ]</v>
      </c>
    </row>
    <row r="365" spans="1:14" x14ac:dyDescent="0.25">
      <c r="A365" t="str">
        <f>'Paste_Edit Here'!A365</f>
        <v>LOLB</v>
      </c>
      <c r="B365" t="str">
        <f>'Paste_Edit Here'!B365</f>
        <v xml:space="preserve"> simon FLETCHER</v>
      </c>
      <c r="C365" t="str">
        <f>'Paste_Edit Here'!C365</f>
        <v xml:space="preserve"> Face=0xa2</v>
      </c>
      <c r="D365" t="str">
        <f>'Paste_Edit Here'!D365</f>
        <v xml:space="preserve"> #73</v>
      </c>
      <c r="E365">
        <f>'Paste_Edit Here'!E365</f>
        <v>38</v>
      </c>
      <c r="F365">
        <f>'Paste_Edit Here'!F365</f>
        <v>50</v>
      </c>
      <c r="G365">
        <f>'Paste_Edit Here'!G365</f>
        <v>56</v>
      </c>
      <c r="H365">
        <f>'Paste_Edit Here'!H365</f>
        <v>38</v>
      </c>
      <c r="I365">
        <f>'Paste_Edit Here'!I365</f>
        <v>19</v>
      </c>
      <c r="J365">
        <f>'Paste_Edit Here'!J365</f>
        <v>69</v>
      </c>
      <c r="K365" t="str">
        <f>'Paste_Edit Here'!K365</f>
        <v>[102</v>
      </c>
      <c r="L365" t="str">
        <f>'Paste_Edit Here'!L365</f>
        <v xml:space="preserve"> 25 ]</v>
      </c>
    </row>
    <row r="366" spans="1:14" x14ac:dyDescent="0.25">
      <c r="A366" t="str">
        <f>'Paste_Edit Here'!A366</f>
        <v>RCB</v>
      </c>
      <c r="B366" t="str">
        <f>'Paste_Edit Here'!B366</f>
        <v xml:space="preserve"> wymon HENDERSON</v>
      </c>
      <c r="C366" t="str">
        <f>'Paste_Edit Here'!C366</f>
        <v xml:space="preserve"> Face=0x80</v>
      </c>
      <c r="D366" t="str">
        <f>'Paste_Edit Here'!D366</f>
        <v xml:space="preserve"> #24</v>
      </c>
      <c r="E366">
        <f>'Paste_Edit Here'!E366</f>
        <v>25</v>
      </c>
      <c r="F366">
        <f>'Paste_Edit Here'!F366</f>
        <v>31</v>
      </c>
      <c r="G366">
        <f>'Paste_Edit Here'!G366</f>
        <v>19</v>
      </c>
      <c r="H366">
        <f>'Paste_Edit Here'!H366</f>
        <v>38</v>
      </c>
      <c r="I366">
        <f>'Paste_Edit Here'!I366</f>
        <v>38</v>
      </c>
      <c r="J366">
        <f>'Paste_Edit Here'!J366</f>
        <v>31</v>
      </c>
      <c r="K366" t="str">
        <f>'Paste_Edit Here'!K366</f>
        <v>[0</v>
      </c>
      <c r="L366" t="str">
        <f>'Paste_Edit Here'!L366</f>
        <v xml:space="preserve"> 51 ]</v>
      </c>
    </row>
    <row r="367" spans="1:14" x14ac:dyDescent="0.25">
      <c r="A367" t="str">
        <f>'Paste_Edit Here'!A367</f>
        <v>LCB</v>
      </c>
      <c r="B367" t="str">
        <f>'Paste_Edit Here'!B367</f>
        <v xml:space="preserve"> tyrone BRAXTON</v>
      </c>
      <c r="C367" t="str">
        <f>'Paste_Edit Here'!C367</f>
        <v xml:space="preserve"> Face=0x8e</v>
      </c>
      <c r="D367" t="str">
        <f>'Paste_Edit Here'!D367</f>
        <v xml:space="preserve"> #34</v>
      </c>
      <c r="E367">
        <f>'Paste_Edit Here'!E367</f>
        <v>25</v>
      </c>
      <c r="F367">
        <f>'Paste_Edit Here'!F367</f>
        <v>31</v>
      </c>
      <c r="G367">
        <f>'Paste_Edit Here'!G367</f>
        <v>44</v>
      </c>
      <c r="H367">
        <f>'Paste_Edit Here'!H367</f>
        <v>44</v>
      </c>
      <c r="I367">
        <f>'Paste_Edit Here'!I367</f>
        <v>50</v>
      </c>
      <c r="J367">
        <f>'Paste_Edit Here'!J367</f>
        <v>31</v>
      </c>
      <c r="K367" t="str">
        <f>'Paste_Edit Here'!K367</f>
        <v>[0</v>
      </c>
      <c r="L367" t="str">
        <f>'Paste_Edit Here'!L367</f>
        <v xml:space="preserve"> 51 ]</v>
      </c>
    </row>
    <row r="368" spans="1:14" x14ac:dyDescent="0.25">
      <c r="A368" t="str">
        <f>'Paste_Edit Here'!A368</f>
        <v>FS</v>
      </c>
      <c r="B368" t="str">
        <f>'Paste_Edit Here'!B368</f>
        <v xml:space="preserve"> steve ATWATER</v>
      </c>
      <c r="C368" t="str">
        <f>'Paste_Edit Here'!C368</f>
        <v xml:space="preserve"> Face=0xc1</v>
      </c>
      <c r="D368" t="str">
        <f>'Paste_Edit Here'!D368</f>
        <v xml:space="preserve"> #27</v>
      </c>
      <c r="E368">
        <f>'Paste_Edit Here'!E368</f>
        <v>31</v>
      </c>
      <c r="F368">
        <f>'Paste_Edit Here'!F368</f>
        <v>38</v>
      </c>
      <c r="G368">
        <f>'Paste_Edit Here'!G368</f>
        <v>50</v>
      </c>
      <c r="H368">
        <f>'Paste_Edit Here'!H368</f>
        <v>69</v>
      </c>
      <c r="I368">
        <f>'Paste_Edit Here'!I368</f>
        <v>31</v>
      </c>
      <c r="J368">
        <f>'Paste_Edit Here'!J368</f>
        <v>63</v>
      </c>
      <c r="K368" t="str">
        <f>'Paste_Edit Here'!K368</f>
        <v>[0</v>
      </c>
      <c r="L368" t="str">
        <f>'Paste_Edit Here'!L368</f>
        <v xml:space="preserve"> 51 ]</v>
      </c>
    </row>
    <row r="369" spans="1:15" x14ac:dyDescent="0.25">
      <c r="A369" t="str">
        <f>'Paste_Edit Here'!A369</f>
        <v>SS</v>
      </c>
      <c r="B369" t="str">
        <f>'Paste_Edit Here'!B369</f>
        <v xml:space="preserve"> dennis SMITH</v>
      </c>
      <c r="C369" t="str">
        <f>'Paste_Edit Here'!C369</f>
        <v xml:space="preserve"> Face=0xab</v>
      </c>
      <c r="D369" t="str">
        <f>'Paste_Edit Here'!D369</f>
        <v xml:space="preserve"> #49</v>
      </c>
      <c r="E369">
        <f>'Paste_Edit Here'!E369</f>
        <v>38</v>
      </c>
      <c r="F369">
        <f>'Paste_Edit Here'!F369</f>
        <v>44</v>
      </c>
      <c r="G369">
        <f>'Paste_Edit Here'!G369</f>
        <v>56</v>
      </c>
      <c r="H369">
        <f>'Paste_Edit Here'!H369</f>
        <v>50</v>
      </c>
      <c r="I369">
        <f>'Paste_Edit Here'!I369</f>
        <v>44</v>
      </c>
      <c r="J369">
        <f>'Paste_Edit Here'!J369</f>
        <v>63</v>
      </c>
      <c r="K369" t="str">
        <f>'Paste_Edit Here'!K369</f>
        <v>[7</v>
      </c>
      <c r="L369" t="str">
        <f>'Paste_Edit Here'!L369</f>
        <v xml:space="preserve"> 38 ]</v>
      </c>
    </row>
    <row r="370" spans="1:15" x14ac:dyDescent="0.25">
      <c r="A370" t="str">
        <f>'Paste_Edit Here'!A370</f>
        <v>K</v>
      </c>
      <c r="B370" t="str">
        <f>'Paste_Edit Here'!B370</f>
        <v xml:space="preserve"> david TREADWELL</v>
      </c>
      <c r="C370" t="str">
        <f>'Paste_Edit Here'!C370</f>
        <v xml:space="preserve"> Face=0x2e</v>
      </c>
      <c r="D370" t="str">
        <f>'Paste_Edit Here'!D370</f>
        <v xml:space="preserve"> #9</v>
      </c>
      <c r="E370">
        <f>'Paste_Edit Here'!E370</f>
        <v>56</v>
      </c>
      <c r="F370">
        <f>'Paste_Edit Here'!F370</f>
        <v>81</v>
      </c>
      <c r="G370">
        <f>'Paste_Edit Here'!G370</f>
        <v>81</v>
      </c>
      <c r="H370">
        <f>'Paste_Edit Here'!H370</f>
        <v>31</v>
      </c>
      <c r="I370">
        <f>'Paste_Edit Here'!I370</f>
        <v>69</v>
      </c>
      <c r="J370">
        <f>'Paste_Edit Here'!J370</f>
        <v>31</v>
      </c>
      <c r="K370" t="str">
        <f>_xlfn.IFS('Paste_Edit Here'!I370=81,"[12]",'Paste_Edit Here'!I370=75,"[11]",'Paste_Edit Here'!I370=69,"[10]",'Paste_Edit Here'!I370=63,"[9]",'Paste_Edit Here'!I370=56,"[8]",'Paste_Edit Here'!I370=50,"[7]",'Paste_Edit Here'!I370=44,"[6]",'Paste_Edit Here'!I370=38,"[5]",'Paste_Edit Here'!I370=31,"[4]",'Paste_Edit Here'!I370=25,"[3]",'Paste_Edit Here'!I370=19,"[2]")</f>
        <v>[10]</v>
      </c>
    </row>
    <row r="371" spans="1:15" x14ac:dyDescent="0.25">
      <c r="A371" t="str">
        <f>'Paste_Edit Here'!A371</f>
        <v>P</v>
      </c>
      <c r="B371" t="str">
        <f>'Paste_Edit Here'!B371</f>
        <v xml:space="preserve"> mike HORAN</v>
      </c>
      <c r="C371" t="str">
        <f>'Paste_Edit Here'!C371</f>
        <v xml:space="preserve"> Face=0xd</v>
      </c>
      <c r="D371" t="str">
        <f>'Paste_Edit Here'!D371</f>
        <v xml:space="preserve"> #2</v>
      </c>
      <c r="E371">
        <f>'Paste_Edit Here'!E371</f>
        <v>25</v>
      </c>
      <c r="F371">
        <f>'Paste_Edit Here'!F371</f>
        <v>56</v>
      </c>
      <c r="G371">
        <f>'Paste_Edit Here'!G371</f>
        <v>44</v>
      </c>
      <c r="H371">
        <f>'Paste_Edit Here'!H371</f>
        <v>31</v>
      </c>
      <c r="I371">
        <f>'Paste_Edit Here'!I371</f>
        <v>81</v>
      </c>
      <c r="J371">
        <f>'Paste_Edit Here'!J371</f>
        <v>75</v>
      </c>
      <c r="K371" t="str">
        <f>_xlfn.IFS('Paste_Edit Here'!I371=81,"[12]",'Paste_Edit Here'!I371=75,"[11]",'Paste_Edit Here'!I371=69,"[10]",'Paste_Edit Here'!I371=63,"[9]",'Paste_Edit Here'!I371=56,"[8]",'Paste_Edit Here'!I371=50,"[7]",'Paste_Edit Here'!I371=44,"[6]",'Paste_Edit Here'!I371=38,"[5]",'Paste_Edit Here'!I371=31,"[4]",'Paste_Edit Here'!I371=25,"[3]",'Paste_Edit Here'!I371=19,"[2]")</f>
        <v>[12]</v>
      </c>
    </row>
    <row r="372" spans="1:15" x14ac:dyDescent="0.25">
      <c r="A372" t="str">
        <f>'Paste_Edit Here'!A372</f>
        <v>KR</v>
      </c>
      <c r="B372" t="str">
        <f>'Paste_Edit Here'!B372</f>
        <v xml:space="preserve"> WR1</v>
      </c>
    </row>
    <row r="373" spans="1:15" x14ac:dyDescent="0.25">
      <c r="A373" t="str">
        <f>'Paste_Edit Here'!A373</f>
        <v>PR</v>
      </c>
      <c r="B373" t="str">
        <f>'Paste_Edit Here'!B373</f>
        <v xml:space="preserve"> WR1</v>
      </c>
    </row>
    <row r="375" spans="1:15" x14ac:dyDescent="0.25">
      <c r="A375" t="str">
        <f>'Paste_Edit Here'!A375</f>
        <v>TEAM = chiefs SimData=0x871</v>
      </c>
      <c r="B375" t="str">
        <f>'Paste_Edit Here'!B375</f>
        <v xml:space="preserve"> OFFENSIVE_FORMATION = 2RB_2WR_1TE</v>
      </c>
    </row>
    <row r="376" spans="1:15" x14ac:dyDescent="0.25">
      <c r="A376" t="str">
        <f>'Paste_Edit Here'!A376</f>
        <v>PLAYBOOK R4836</v>
      </c>
      <c r="B376" t="str">
        <f>'Paste_Edit Here'!B376</f>
        <v xml:space="preserve"> P8527 </v>
      </c>
    </row>
    <row r="377" spans="1:15" x14ac:dyDescent="0.25">
      <c r="A377" t="str">
        <f>'Paste_Edit Here'!A377</f>
        <v>QB1</v>
      </c>
      <c r="B377" t="str">
        <f>'Paste_Edit Here'!B377</f>
        <v xml:space="preserve"> steve DE BERG</v>
      </c>
      <c r="C377" t="str">
        <f>'Paste_Edit Here'!C377</f>
        <v xml:space="preserve"> Face=0xf</v>
      </c>
      <c r="D377" t="str">
        <f>'Paste_Edit Here'!D377</f>
        <v xml:space="preserve"> #17</v>
      </c>
      <c r="E377">
        <f>'Paste_Edit Here'!E377</f>
        <v>25</v>
      </c>
      <c r="F377">
        <f>'Paste_Edit Here'!F377</f>
        <v>69</v>
      </c>
      <c r="G377">
        <f>'Paste_Edit Here'!G377</f>
        <v>6</v>
      </c>
      <c r="H377">
        <f>'Paste_Edit Here'!H377</f>
        <v>13</v>
      </c>
      <c r="I377">
        <f>'Paste_Edit Here'!I377</f>
        <v>50</v>
      </c>
      <c r="J377">
        <f>'Paste_Edit Here'!J377</f>
        <v>63</v>
      </c>
      <c r="K377">
        <f>'Paste_Edit Here'!K377</f>
        <v>56</v>
      </c>
      <c r="L377">
        <f>'Paste_Edit Here'!L377</f>
        <v>56</v>
      </c>
      <c r="M377" t="str">
        <f>_xlfn.IFS('Paste_Edit Here'!G377=56,"[11",'Paste_Edit Here'!G377=50,"[8",'Paste_Edit Here'!G377=44,"[8",'Paste_Edit Here'!G377=38,"[6",'Paste_Edit Here'!G377=31,"[6",'Paste_Edit Here'!G377=25,"[4",'Paste_Edit Here'!G377=19,"[4",'Paste_Edit Here'!G377=13,"[2",'Paste_Edit Here'!G377=6,"[1")</f>
        <v>[1</v>
      </c>
      <c r="N377">
        <f>_xlfn.IFS(SUM('Paste_Edit Here'!I377:L377)&gt;290,12,SUM('Paste_Edit Here'!I377:L377)&gt;280,11,SUM('Paste_Edit Here'!I377:L377)&gt;250,10,SUM('Paste_Edit Here'!I377:L377)&gt;235,9,SUM('Paste_Edit Here'!I377:L377)&gt;225,8,SUM('Paste_Edit Here'!I377:L377)&gt;210,7,SUM('Paste_Edit Here'!I377:L377)&gt;180,6,SUM('Paste_Edit Here'!I377:L377)&gt;150,5,SUM('Paste_Edit Here'!I377:L377)&gt;125,4,SUM('Paste_Edit Here'!I377:L377)&gt;115,3,SUM('Paste_Edit Here'!I377:L377)&lt;116,2)</f>
        <v>7</v>
      </c>
      <c r="O377" t="str">
        <f>_xlfn.IFS('Paste_Edit Here'!G377=56,"0]",'Paste_Edit Here'!G377=50,"0]",'Paste_Edit Here'!G377=44,"0]",'Paste_Edit Here'!G377=38,"1]",'Paste_Edit Here'!G377=31,"1]",'Paste_Edit Here'!G377=25,"1]",'Paste_Edit Here'!G377=19,"2]",'Paste_Edit Here'!G377=13,"2]",'Paste_Edit Here'!G377=6,"3]")</f>
        <v>3]</v>
      </c>
    </row>
    <row r="378" spans="1:15" x14ac:dyDescent="0.25">
      <c r="A378" t="str">
        <f>'Paste_Edit Here'!A378</f>
        <v>QB2</v>
      </c>
      <c r="B378" t="str">
        <f>'Paste_Edit Here'!B378</f>
        <v xml:space="preserve"> mike ELKINS</v>
      </c>
      <c r="C378" t="str">
        <f>'Paste_Edit Here'!C378</f>
        <v xml:space="preserve"> Face=0x40</v>
      </c>
      <c r="D378" t="str">
        <f>'Paste_Edit Here'!D378</f>
        <v xml:space="preserve"> #10</v>
      </c>
      <c r="E378">
        <f>'Paste_Edit Here'!E378</f>
        <v>25</v>
      </c>
      <c r="F378">
        <f>'Paste_Edit Here'!F378</f>
        <v>69</v>
      </c>
      <c r="G378">
        <f>'Paste_Edit Here'!G378</f>
        <v>13</v>
      </c>
      <c r="H378">
        <f>'Paste_Edit Here'!H378</f>
        <v>13</v>
      </c>
      <c r="I378">
        <f>'Paste_Edit Here'!I378</f>
        <v>44</v>
      </c>
      <c r="J378">
        <f>'Paste_Edit Here'!J378</f>
        <v>38</v>
      </c>
      <c r="K378">
        <f>'Paste_Edit Here'!K378</f>
        <v>31</v>
      </c>
      <c r="L378">
        <f>'Paste_Edit Here'!L378</f>
        <v>38</v>
      </c>
      <c r="M378" t="str">
        <f>_xlfn.IFS('Paste_Edit Here'!G378=56,"[11",'Paste_Edit Here'!G378=50,"[8",'Paste_Edit Here'!G378=44,"[8",'Paste_Edit Here'!G378=38,"[6",'Paste_Edit Here'!G378=31,"[6",'Paste_Edit Here'!G378=25,"[4",'Paste_Edit Here'!G378=19,"[4",'Paste_Edit Here'!G378=13,"[2",'Paste_Edit Here'!G378=6,"[1")</f>
        <v>[2</v>
      </c>
      <c r="N378">
        <f>_xlfn.IFS(SUM('Paste_Edit Here'!I378:L378)&gt;290,12,SUM('Paste_Edit Here'!I378:L378)&gt;280,11,SUM('Paste_Edit Here'!I378:L378)&gt;250,10,SUM('Paste_Edit Here'!I378:L378)&gt;235,9,SUM('Paste_Edit Here'!I378:L378)&gt;225,8,SUM('Paste_Edit Here'!I378:L378)&gt;210,7,SUM('Paste_Edit Here'!I378:L378)&gt;180,6,SUM('Paste_Edit Here'!I378:L378)&gt;150,5,SUM('Paste_Edit Here'!I378:L378)&gt;125,4,SUM('Paste_Edit Here'!I378:L378)&gt;115,3,SUM('Paste_Edit Here'!I378:L378)&lt;116,2)</f>
        <v>5</v>
      </c>
      <c r="O378" t="str">
        <f>_xlfn.IFS('Paste_Edit Here'!G378=56,"0]",'Paste_Edit Here'!G378=50,"0]",'Paste_Edit Here'!G378=44,"0]",'Paste_Edit Here'!G378=38,"1]",'Paste_Edit Here'!G378=31,"1]",'Paste_Edit Here'!G378=25,"1]",'Paste_Edit Here'!G378=19,"2]",'Paste_Edit Here'!G378=13,"2]",'Paste_Edit Here'!G378=6,"3]")</f>
        <v>2]</v>
      </c>
    </row>
    <row r="379" spans="1:15" x14ac:dyDescent="0.25">
      <c r="A379" t="str">
        <f>'Paste_Edit Here'!A379</f>
        <v>RB1</v>
      </c>
      <c r="B379" t="str">
        <f>'Paste_Edit Here'!B379</f>
        <v xml:space="preserve"> christian OKOYE</v>
      </c>
      <c r="C379" t="str">
        <f>'Paste_Edit Here'!C379</f>
        <v xml:space="preserve"> Face=0x88</v>
      </c>
      <c r="D379" t="str">
        <f>'Paste_Edit Here'!D379</f>
        <v xml:space="preserve"> #35</v>
      </c>
      <c r="E379">
        <f>'Paste_Edit Here'!E379</f>
        <v>63</v>
      </c>
      <c r="F379">
        <f>'Paste_Edit Here'!F379</f>
        <v>75</v>
      </c>
      <c r="G379">
        <f>'Paste_Edit Here'!G379</f>
        <v>50</v>
      </c>
      <c r="H379">
        <f>'Paste_Edit Here'!H379</f>
        <v>94</v>
      </c>
      <c r="I379">
        <f>'Paste_Edit Here'!I379</f>
        <v>50</v>
      </c>
      <c r="J379">
        <f>'Paste_Edit Here'!J379</f>
        <v>19</v>
      </c>
      <c r="K379" t="str">
        <f>_xlfn.IFS('Paste_Edit Here'!G379=75,"[12",'Paste_Edit Here'!G379=69,"[12",'Paste_Edit Here'!G379=63,"[9",'Paste_Edit Here'!G379=56,"[7",'Paste_Edit Here'!G379=50,"[6",'Paste_Edit Here'!G379=44,"[4",'Paste_Edit Here'!G379=38,"[4",'Paste_Edit Here'!G379=31,"[4",'Paste_Edit Here'!G379=25,"[4")</f>
        <v>[6</v>
      </c>
      <c r="L379">
        <f>_xlfn.IFS('Paste_Edit Here'!J379=69,9,'Paste_Edit Here'!J379=63,7,'Paste_Edit Here'!J379=56,6,'Paste_Edit Here'!J379=50,5,'Paste_Edit Here'!J379=44,4,'Paste_Edit Here'!J379=38,4,'Paste_Edit Here'!J379=31,3,'Paste_Edit Here'!J379=25,2,'Paste_Edit Here'!J379=19,1)</f>
        <v>1</v>
      </c>
      <c r="M379">
        <f>_xlfn.IFS('Paste_Edit Here'!G379=75,9,'Paste_Edit Here'!G379=69,8,'Paste_Edit Here'!G379=63,7,'Paste_Edit Here'!G379=56,7,'Paste_Edit Here'!G379=50,6,'Paste_Edit Here'!G379=44,6,'Paste_Edit Here'!G379=38,5,'Paste_Edit Here'!G379=31,5,'Paste_Edit Here'!G379=25,5)</f>
        <v>6</v>
      </c>
      <c r="N379" t="str">
        <f>_xlfn.IFS('Paste_Edit Here'!J379=69,"12]",'Paste_Edit Here'!J379=63,"11]",'Paste_Edit Here'!J379=56,"6]",'Paste_Edit Here'!J379=50,"6]",'Paste_Edit Here'!J379=44,"4]",'Paste_Edit Here'!J379=38,"2]",'Paste_Edit Here'!J379=31,"2]",'Paste_Edit Here'!J379=25,"1]",'Paste_Edit Here'!J379=19,"0]")</f>
        <v>0]</v>
      </c>
    </row>
    <row r="380" spans="1:15" x14ac:dyDescent="0.25">
      <c r="A380" t="str">
        <f>'Paste_Edit Here'!A380</f>
        <v>RB2</v>
      </c>
      <c r="B380" t="str">
        <f>'Paste_Edit Here'!B380</f>
        <v xml:space="preserve"> barry WORD</v>
      </c>
      <c r="C380" t="str">
        <f>'Paste_Edit Here'!C380</f>
        <v xml:space="preserve"> Face=0xd2</v>
      </c>
      <c r="D380" t="str">
        <f>'Paste_Edit Here'!D380</f>
        <v xml:space="preserve"> #23</v>
      </c>
      <c r="E380">
        <f>'Paste_Edit Here'!E380</f>
        <v>50</v>
      </c>
      <c r="F380">
        <f>'Paste_Edit Here'!F380</f>
        <v>69</v>
      </c>
      <c r="G380">
        <f>'Paste_Edit Here'!G380</f>
        <v>31</v>
      </c>
      <c r="H380">
        <f>'Paste_Edit Here'!H380</f>
        <v>75</v>
      </c>
      <c r="I380">
        <f>'Paste_Edit Here'!I380</f>
        <v>50</v>
      </c>
      <c r="J380">
        <f>'Paste_Edit Here'!J380</f>
        <v>19</v>
      </c>
      <c r="K380" t="str">
        <f>_xlfn.IFS('Paste_Edit Here'!G380=75,"[12",'Paste_Edit Here'!G380=69,"[12",'Paste_Edit Here'!G380=63,"[9",'Paste_Edit Here'!G380=56,"[7",'Paste_Edit Here'!G380=50,"[6",'Paste_Edit Here'!G380=44,"[4",'Paste_Edit Here'!G380=38,"[4",'Paste_Edit Here'!G380=31,"[4",'Paste_Edit Here'!G380=25,"[4")</f>
        <v>[4</v>
      </c>
      <c r="L380">
        <f>_xlfn.IFS('Paste_Edit Here'!J380=69,9,'Paste_Edit Here'!J380=63,7,'Paste_Edit Here'!J380=56,6,'Paste_Edit Here'!J380=50,5,'Paste_Edit Here'!J380=44,4,'Paste_Edit Here'!J380=38,4,'Paste_Edit Here'!J380=31,3,'Paste_Edit Here'!J380=25,2,'Paste_Edit Here'!J380=19,1)</f>
        <v>1</v>
      </c>
      <c r="M380">
        <f>_xlfn.IFS('Paste_Edit Here'!G380=75,9,'Paste_Edit Here'!G380=69,8,'Paste_Edit Here'!G380=63,7,'Paste_Edit Here'!G380=56,7,'Paste_Edit Here'!G380=50,6,'Paste_Edit Here'!G380=44,6,'Paste_Edit Here'!G380=38,5,'Paste_Edit Here'!G380=31,5,'Paste_Edit Here'!G380=25,5)</f>
        <v>5</v>
      </c>
      <c r="N380" t="str">
        <f>_xlfn.IFS('Paste_Edit Here'!J380=69,"12]",'Paste_Edit Here'!J380=63,"11]",'Paste_Edit Here'!J380=56,"6]",'Paste_Edit Here'!J380=50,"6]",'Paste_Edit Here'!J380=44,"4]",'Paste_Edit Here'!J380=38,"2]",'Paste_Edit Here'!J380=31,"2]",'Paste_Edit Here'!J380=25,"1]",'Paste_Edit Here'!J380=19,"0]")</f>
        <v>0]</v>
      </c>
    </row>
    <row r="381" spans="1:15" x14ac:dyDescent="0.25">
      <c r="A381" t="str">
        <f>'Paste_Edit Here'!A381</f>
        <v>RB3</v>
      </c>
      <c r="B381" t="str">
        <f>'Paste_Edit Here'!B381</f>
        <v xml:space="preserve"> todd MCNAIR</v>
      </c>
      <c r="C381" t="str">
        <f>'Paste_Edit Here'!C381</f>
        <v xml:space="preserve"> Face=0xa4</v>
      </c>
      <c r="D381" t="str">
        <f>'Paste_Edit Here'!D381</f>
        <v xml:space="preserve"> #48</v>
      </c>
      <c r="E381">
        <f>'Paste_Edit Here'!E381</f>
        <v>38</v>
      </c>
      <c r="F381">
        <f>'Paste_Edit Here'!F381</f>
        <v>69</v>
      </c>
      <c r="G381">
        <f>'Paste_Edit Here'!G381</f>
        <v>38</v>
      </c>
      <c r="H381">
        <f>'Paste_Edit Here'!H381</f>
        <v>25</v>
      </c>
      <c r="I381">
        <f>'Paste_Edit Here'!I381</f>
        <v>50</v>
      </c>
      <c r="J381">
        <f>'Paste_Edit Here'!J381</f>
        <v>44</v>
      </c>
      <c r="K381" t="str">
        <f>_xlfn.IFS('Paste_Edit Here'!G381=75,"[12",'Paste_Edit Here'!G381=69,"[12",'Paste_Edit Here'!G381=63,"[9",'Paste_Edit Here'!G381=56,"[7",'Paste_Edit Here'!G381=50,"[6",'Paste_Edit Here'!G381=44,"[4",'Paste_Edit Here'!G381=38,"[4",'Paste_Edit Here'!G381=31,"[4",'Paste_Edit Here'!G381=25,"[4")</f>
        <v>[4</v>
      </c>
      <c r="L381">
        <f>_xlfn.IFS('Paste_Edit Here'!J381=69,9,'Paste_Edit Here'!J381=63,7,'Paste_Edit Here'!J381=56,6,'Paste_Edit Here'!J381=50,5,'Paste_Edit Here'!J381=44,4,'Paste_Edit Here'!J381=38,4,'Paste_Edit Here'!J381=31,3,'Paste_Edit Here'!J381=25,2,'Paste_Edit Here'!J381=19,1)</f>
        <v>4</v>
      </c>
      <c r="M381">
        <f>_xlfn.IFS('Paste_Edit Here'!G381=75,9,'Paste_Edit Here'!G381=69,8,'Paste_Edit Here'!G381=63,7,'Paste_Edit Here'!G381=56,7,'Paste_Edit Here'!G381=50,6,'Paste_Edit Here'!G381=44,6,'Paste_Edit Here'!G381=38,5,'Paste_Edit Here'!G381=31,5,'Paste_Edit Here'!G381=25,5)</f>
        <v>5</v>
      </c>
      <c r="N381" t="str">
        <f>_xlfn.IFS('Paste_Edit Here'!J381=69,"12]",'Paste_Edit Here'!J381=63,"11]",'Paste_Edit Here'!J381=56,"6]",'Paste_Edit Here'!J381=50,"6]",'Paste_Edit Here'!J381=44,"4]",'Paste_Edit Here'!J381=38,"2]",'Paste_Edit Here'!J381=31,"2]",'Paste_Edit Here'!J381=25,"1]",'Paste_Edit Here'!J381=19,"0]")</f>
        <v>4]</v>
      </c>
    </row>
    <row r="382" spans="1:15" x14ac:dyDescent="0.25">
      <c r="A382" t="str">
        <f>'Paste_Edit Here'!A382</f>
        <v>RB4</v>
      </c>
      <c r="B382" t="str">
        <f>'Paste_Edit Here'!B382</f>
        <v xml:space="preserve"> bill JONES</v>
      </c>
      <c r="C382" t="str">
        <f>'Paste_Edit Here'!C382</f>
        <v xml:space="preserve"> Face=0x91</v>
      </c>
      <c r="D382" t="str">
        <f>'Paste_Edit Here'!D382</f>
        <v xml:space="preserve"> #43</v>
      </c>
      <c r="E382">
        <f>'Paste_Edit Here'!E382</f>
        <v>38</v>
      </c>
      <c r="F382">
        <f>'Paste_Edit Here'!F382</f>
        <v>69</v>
      </c>
      <c r="G382">
        <f>'Paste_Edit Here'!G382</f>
        <v>25</v>
      </c>
      <c r="H382">
        <f>'Paste_Edit Here'!H382</f>
        <v>38</v>
      </c>
      <c r="I382">
        <f>'Paste_Edit Here'!I382</f>
        <v>50</v>
      </c>
      <c r="J382">
        <f>'Paste_Edit Here'!J382</f>
        <v>38</v>
      </c>
      <c r="K382" t="str">
        <f>_xlfn.IFS('Paste_Edit Here'!G382=75,"[12",'Paste_Edit Here'!G382=69,"[12",'Paste_Edit Here'!G382=63,"[9",'Paste_Edit Here'!G382=56,"[7",'Paste_Edit Here'!G382=50,"[6",'Paste_Edit Here'!G382=44,"[4",'Paste_Edit Here'!G382=38,"[4",'Paste_Edit Here'!G382=31,"[4",'Paste_Edit Here'!G382=25,"[4")</f>
        <v>[4</v>
      </c>
      <c r="L382">
        <f>_xlfn.IFS('Paste_Edit Here'!J382=69,9,'Paste_Edit Here'!J382=63,7,'Paste_Edit Here'!J382=56,6,'Paste_Edit Here'!J382=50,5,'Paste_Edit Here'!J382=44,4,'Paste_Edit Here'!J382=38,4,'Paste_Edit Here'!J382=31,3,'Paste_Edit Here'!J382=25,2,'Paste_Edit Here'!J382=19,1)</f>
        <v>4</v>
      </c>
      <c r="M382">
        <f>_xlfn.IFS('Paste_Edit Here'!G382=75,9,'Paste_Edit Here'!G382=69,8,'Paste_Edit Here'!G382=63,7,'Paste_Edit Here'!G382=56,7,'Paste_Edit Here'!G382=50,6,'Paste_Edit Here'!G382=44,6,'Paste_Edit Here'!G382=38,5,'Paste_Edit Here'!G382=31,5,'Paste_Edit Here'!G382=25,5)</f>
        <v>5</v>
      </c>
      <c r="N382" t="str">
        <f>_xlfn.IFS('Paste_Edit Here'!J382=69,"12]",'Paste_Edit Here'!J382=63,"11]",'Paste_Edit Here'!J382=56,"6]",'Paste_Edit Here'!J382=50,"6]",'Paste_Edit Here'!J382=44,"4]",'Paste_Edit Here'!J382=38,"2]",'Paste_Edit Here'!J382=31,"2]",'Paste_Edit Here'!J382=25,"1]",'Paste_Edit Here'!J382=19,"0]")</f>
        <v>2]</v>
      </c>
    </row>
    <row r="383" spans="1:15" x14ac:dyDescent="0.25">
      <c r="A383" t="str">
        <f>'Paste_Edit Here'!A383</f>
        <v>WR1</v>
      </c>
      <c r="B383" t="str">
        <f>'Paste_Edit Here'!B383</f>
        <v xml:space="preserve"> robb THOMAS</v>
      </c>
      <c r="C383" t="str">
        <f>'Paste_Edit Here'!C383</f>
        <v xml:space="preserve"> Face=0x33</v>
      </c>
      <c r="D383" t="str">
        <f>'Paste_Edit Here'!D383</f>
        <v xml:space="preserve"> #81</v>
      </c>
      <c r="E383">
        <f>'Paste_Edit Here'!E383</f>
        <v>25</v>
      </c>
      <c r="F383">
        <f>'Paste_Edit Here'!F383</f>
        <v>69</v>
      </c>
      <c r="G383">
        <f>'Paste_Edit Here'!G383</f>
        <v>25</v>
      </c>
      <c r="H383">
        <f>'Paste_Edit Here'!H383</f>
        <v>13</v>
      </c>
      <c r="I383">
        <f>'Paste_Edit Here'!I383</f>
        <v>50</v>
      </c>
      <c r="J383">
        <f>'Paste_Edit Here'!J383</f>
        <v>50</v>
      </c>
      <c r="K383" t="str">
        <f>'Paste_Edit Here'!K383</f>
        <v>[1</v>
      </c>
      <c r="L383">
        <f>_xlfn.IFS('Paste_Edit Here'!J383=81,11,'Paste_Edit Here'!J383=75,8,'Paste_Edit Here'!J383=69,7,'Paste_Edit Here'!J383=63,6,'Paste_Edit Here'!J383=56,6,'Paste_Edit Here'!J383=50,5,'Paste_Edit Here'!J383=44,4)</f>
        <v>5</v>
      </c>
      <c r="M383">
        <f>_xlfn.IFS('Paste_Edit Here'!G383=69,13,'Paste_Edit Here'!G383=63,12,'Paste_Edit Here'!G383=56,11,'Paste_Edit Here'!G383=50,10,'Paste_Edit Here'!G383=44,9,'Paste_Edit Here'!G383=38,8,'Paste_Edit Here'!G383=31,8,'Paste_Edit Here'!G383=25,8,'Paste_Edit Here'!G383=19,7)</f>
        <v>8</v>
      </c>
      <c r="N383" t="str">
        <f>_xlfn.IFS('Paste_Edit Here'!J383=81,"12]",'Paste_Edit Here'!J383=75,"9]",'Paste_Edit Here'!J383=69,"9]",'Paste_Edit Here'!J383=63,"8]",'Paste_Edit Here'!J383=56,"7]",'Paste_Edit Here'!J383=50,"4]",'Paste_Edit Here'!J383=44,"2]")</f>
        <v>4]</v>
      </c>
    </row>
    <row r="384" spans="1:15" x14ac:dyDescent="0.25">
      <c r="A384" t="str">
        <f>'Paste_Edit Here'!A384</f>
        <v>WR2</v>
      </c>
      <c r="B384" t="str">
        <f>'Paste_Edit Here'!B384</f>
        <v xml:space="preserve"> stephone PAIGE</v>
      </c>
      <c r="C384" t="str">
        <f>'Paste_Edit Here'!C384</f>
        <v xml:space="preserve"> Face=0x85</v>
      </c>
      <c r="D384" t="str">
        <f>'Paste_Edit Here'!D384</f>
        <v xml:space="preserve"> #83</v>
      </c>
      <c r="E384">
        <f>'Paste_Edit Here'!E384</f>
        <v>38</v>
      </c>
      <c r="F384">
        <f>'Paste_Edit Here'!F384</f>
        <v>69</v>
      </c>
      <c r="G384">
        <f>'Paste_Edit Here'!G384</f>
        <v>50</v>
      </c>
      <c r="H384">
        <f>'Paste_Edit Here'!H384</f>
        <v>13</v>
      </c>
      <c r="I384">
        <f>'Paste_Edit Here'!I384</f>
        <v>50</v>
      </c>
      <c r="J384">
        <f>'Paste_Edit Here'!J384</f>
        <v>75</v>
      </c>
      <c r="K384" t="str">
        <f>'Paste_Edit Here'!K384</f>
        <v>[1</v>
      </c>
      <c r="L384">
        <f>_xlfn.IFS('Paste_Edit Here'!J384=81,11,'Paste_Edit Here'!J384=75,8,'Paste_Edit Here'!J384=69,7,'Paste_Edit Here'!J384=63,6,'Paste_Edit Here'!J384=56,6,'Paste_Edit Here'!J384=50,5,'Paste_Edit Here'!J384=44,4)</f>
        <v>8</v>
      </c>
      <c r="M384">
        <f>_xlfn.IFS('Paste_Edit Here'!G384=69,13,'Paste_Edit Here'!G384=63,12,'Paste_Edit Here'!G384=56,11,'Paste_Edit Here'!G384=50,10,'Paste_Edit Here'!G384=44,9,'Paste_Edit Here'!G384=38,8,'Paste_Edit Here'!G384=31,8,'Paste_Edit Here'!G384=25,8,'Paste_Edit Here'!G384=19,7)</f>
        <v>10</v>
      </c>
      <c r="N384" t="str">
        <f>_xlfn.IFS('Paste_Edit Here'!J384=81,"12]",'Paste_Edit Here'!J384=75,"9]",'Paste_Edit Here'!J384=69,"9]",'Paste_Edit Here'!J384=63,"8]",'Paste_Edit Here'!J384=56,"7]",'Paste_Edit Here'!J384=50,"4]",'Paste_Edit Here'!J384=44,"2]")</f>
        <v>9]</v>
      </c>
    </row>
    <row r="385" spans="1:14" x14ac:dyDescent="0.25">
      <c r="A385" t="str">
        <f>'Paste_Edit Here'!A385</f>
        <v>WR3</v>
      </c>
      <c r="B385" t="str">
        <f>'Paste_Edit Here'!B385</f>
        <v xml:space="preserve"> j.j. BIRDEN</v>
      </c>
      <c r="C385" t="str">
        <f>'Paste_Edit Here'!C385</f>
        <v xml:space="preserve"> Face=0x9e</v>
      </c>
      <c r="D385" t="str">
        <f>'Paste_Edit Here'!D385</f>
        <v xml:space="preserve"> #88</v>
      </c>
      <c r="E385">
        <f>'Paste_Edit Here'!E385</f>
        <v>31</v>
      </c>
      <c r="F385">
        <f>'Paste_Edit Here'!F385</f>
        <v>69</v>
      </c>
      <c r="G385">
        <f>'Paste_Edit Here'!G385</f>
        <v>38</v>
      </c>
      <c r="H385">
        <f>'Paste_Edit Here'!H385</f>
        <v>13</v>
      </c>
      <c r="I385">
        <f>'Paste_Edit Here'!I385</f>
        <v>50</v>
      </c>
      <c r="J385">
        <f>'Paste_Edit Here'!J385</f>
        <v>44</v>
      </c>
      <c r="K385" t="str">
        <f>'Paste_Edit Here'!K385</f>
        <v>[1</v>
      </c>
      <c r="L385">
        <f>_xlfn.IFS('Paste_Edit Here'!J385=81,11,'Paste_Edit Here'!J385=75,8,'Paste_Edit Here'!J385=69,7,'Paste_Edit Here'!J385=63,6,'Paste_Edit Here'!J385=56,6,'Paste_Edit Here'!J385=50,5,'Paste_Edit Here'!J385=44,4)</f>
        <v>4</v>
      </c>
      <c r="M385">
        <f>_xlfn.IFS('Paste_Edit Here'!G385=69,13,'Paste_Edit Here'!G385=63,12,'Paste_Edit Here'!G385=56,11,'Paste_Edit Here'!G385=50,10,'Paste_Edit Here'!G385=44,9,'Paste_Edit Here'!G385=38,8,'Paste_Edit Here'!G385=31,8,'Paste_Edit Here'!G385=25,8,'Paste_Edit Here'!G385=19,7)</f>
        <v>8</v>
      </c>
      <c r="N385" t="str">
        <f>_xlfn.IFS('Paste_Edit Here'!J385=81,"12]",'Paste_Edit Here'!J385=75,"9]",'Paste_Edit Here'!J385=69,"9]",'Paste_Edit Here'!J385=63,"8]",'Paste_Edit Here'!J385=56,"7]",'Paste_Edit Here'!J385=50,"4]",'Paste_Edit Here'!J385=44,"2]")</f>
        <v>2]</v>
      </c>
    </row>
    <row r="386" spans="1:14" x14ac:dyDescent="0.25">
      <c r="A386" t="str">
        <f>'Paste_Edit Here'!A386</f>
        <v>WR4</v>
      </c>
      <c r="B386" t="str">
        <f>'Paste_Edit Here'!B386</f>
        <v xml:space="preserve"> emile HARRY</v>
      </c>
      <c r="C386" t="str">
        <f>'Paste_Edit Here'!C386</f>
        <v xml:space="preserve"> Face=0xcb</v>
      </c>
      <c r="D386" t="str">
        <f>'Paste_Edit Here'!D386</f>
        <v xml:space="preserve"> #86</v>
      </c>
      <c r="E386">
        <f>'Paste_Edit Here'!E386</f>
        <v>25</v>
      </c>
      <c r="F386">
        <f>'Paste_Edit Here'!F386</f>
        <v>69</v>
      </c>
      <c r="G386">
        <f>'Paste_Edit Here'!G386</f>
        <v>25</v>
      </c>
      <c r="H386">
        <f>'Paste_Edit Here'!H386</f>
        <v>13</v>
      </c>
      <c r="I386">
        <f>'Paste_Edit Here'!I386</f>
        <v>50</v>
      </c>
      <c r="J386">
        <f>'Paste_Edit Here'!J386</f>
        <v>50</v>
      </c>
      <c r="K386" t="str">
        <f>'Paste_Edit Here'!K386</f>
        <v>[1</v>
      </c>
      <c r="L386">
        <f>_xlfn.IFS('Paste_Edit Here'!J386=81,11,'Paste_Edit Here'!J386=75,8,'Paste_Edit Here'!J386=69,7,'Paste_Edit Here'!J386=63,6,'Paste_Edit Here'!J386=56,6,'Paste_Edit Here'!J386=50,5,'Paste_Edit Here'!J386=44,4)</f>
        <v>5</v>
      </c>
      <c r="M386">
        <f>_xlfn.IFS('Paste_Edit Here'!G386=69,13,'Paste_Edit Here'!G386=63,12,'Paste_Edit Here'!G386=56,11,'Paste_Edit Here'!G386=50,10,'Paste_Edit Here'!G386=44,9,'Paste_Edit Here'!G386=38,8,'Paste_Edit Here'!G386=31,8,'Paste_Edit Here'!G386=25,8,'Paste_Edit Here'!G386=19,7)</f>
        <v>8</v>
      </c>
      <c r="N386" t="str">
        <f>_xlfn.IFS('Paste_Edit Here'!J386=81,"12]",'Paste_Edit Here'!J386=75,"9]",'Paste_Edit Here'!J386=69,"9]",'Paste_Edit Here'!J386=63,"8]",'Paste_Edit Here'!J386=56,"7]",'Paste_Edit Here'!J386=50,"4]",'Paste_Edit Here'!J386=44,"2]")</f>
        <v>4]</v>
      </c>
    </row>
    <row r="387" spans="1:14" x14ac:dyDescent="0.25">
      <c r="A387" t="str">
        <f>'Paste_Edit Here'!A387</f>
        <v>TE1</v>
      </c>
      <c r="B387" t="str">
        <f>'Paste_Edit Here'!B387</f>
        <v xml:space="preserve"> alfredo ROBERTS</v>
      </c>
      <c r="C387" t="str">
        <f>'Paste_Edit Here'!C387</f>
        <v xml:space="preserve"> Face=0x9c</v>
      </c>
      <c r="D387" t="str">
        <f>'Paste_Edit Here'!D387</f>
        <v xml:space="preserve"> #87</v>
      </c>
      <c r="E387">
        <f>'Paste_Edit Here'!E387</f>
        <v>25</v>
      </c>
      <c r="F387">
        <f>'Paste_Edit Here'!F387</f>
        <v>69</v>
      </c>
      <c r="G387">
        <f>'Paste_Edit Here'!G387</f>
        <v>19</v>
      </c>
      <c r="H387">
        <f>'Paste_Edit Here'!H387</f>
        <v>50</v>
      </c>
      <c r="I387">
        <f>'Paste_Edit Here'!I387</f>
        <v>50</v>
      </c>
      <c r="J387">
        <f>'Paste_Edit Here'!J387</f>
        <v>31</v>
      </c>
      <c r="K387" t="str">
        <f>'Paste_Edit Here'!K387</f>
        <v>[1</v>
      </c>
      <c r="L387">
        <f>_xlfn.IFS('Paste_Edit Here'!J387=69,8,'Paste_Edit Here'!J387=63,7,'Paste_Edit Here'!J387=56,6,'Paste_Edit Here'!J387=50,5,'Paste_Edit Here'!J387=44,4,'Paste_Edit Here'!J387=38,3,'Paste_Edit Here'!J387=31,3,'Paste_Edit Here'!J387=25,2)</f>
        <v>3</v>
      </c>
      <c r="M387">
        <f>_xlfn.IFS('Paste_Edit Here'!G387=50,9,'Paste_Edit Here'!G387=44,8,'Paste_Edit Here'!G387=38,8,'Paste_Edit Here'!G387=31,7,'Paste_Edit Here'!G387=25,7,'Paste_Edit Here'!G387=19,6)</f>
        <v>6</v>
      </c>
      <c r="N387" t="str">
        <f>_xlfn.IFS('Paste_Edit Here'!J387=69,"7]",'Paste_Edit Here'!J387=63,"7]",'Paste_Edit Here'!J387=56,"6]",'Paste_Edit Here'!J387=50,"4]",'Paste_Edit Here'!J387=44,"4]",'Paste_Edit Here'!J387=38,"2]",'Paste_Edit Here'!J387=31,"1]",'Paste_Edit Here'!J387=25,"1]")</f>
        <v>1]</v>
      </c>
    </row>
    <row r="388" spans="1:14" x14ac:dyDescent="0.25">
      <c r="A388" t="str">
        <f>'Paste_Edit Here'!A388</f>
        <v>TE2</v>
      </c>
      <c r="B388" t="str">
        <f>'Paste_Edit Here'!B388</f>
        <v xml:space="preserve"> jonathan HAYES</v>
      </c>
      <c r="C388" t="str">
        <f>'Paste_Edit Here'!C388</f>
        <v xml:space="preserve"> Face=0x9b</v>
      </c>
      <c r="D388" t="str">
        <f>'Paste_Edit Here'!D388</f>
        <v xml:space="preserve"> #85</v>
      </c>
      <c r="E388">
        <f>'Paste_Edit Here'!E388</f>
        <v>25</v>
      </c>
      <c r="F388">
        <f>'Paste_Edit Here'!F388</f>
        <v>69</v>
      </c>
      <c r="G388">
        <f>'Paste_Edit Here'!G388</f>
        <v>19</v>
      </c>
      <c r="H388">
        <f>'Paste_Edit Here'!H388</f>
        <v>50</v>
      </c>
      <c r="I388">
        <f>'Paste_Edit Here'!I388</f>
        <v>50</v>
      </c>
      <c r="J388">
        <f>'Paste_Edit Here'!J388</f>
        <v>31</v>
      </c>
      <c r="K388" t="str">
        <f>'Paste_Edit Here'!K388</f>
        <v>[1</v>
      </c>
      <c r="L388">
        <f>_xlfn.IFS('Paste_Edit Here'!J388=69,8,'Paste_Edit Here'!J388=63,7,'Paste_Edit Here'!J388=56,6,'Paste_Edit Here'!J388=50,5,'Paste_Edit Here'!J388=44,4,'Paste_Edit Here'!J388=38,3,'Paste_Edit Here'!J388=31,3,'Paste_Edit Here'!J388=25,2)</f>
        <v>3</v>
      </c>
      <c r="M388">
        <f>_xlfn.IFS('Paste_Edit Here'!G388=50,9,'Paste_Edit Here'!G388=44,8,'Paste_Edit Here'!G388=38,8,'Paste_Edit Here'!G388=31,7,'Paste_Edit Here'!G388=25,7,'Paste_Edit Here'!G388=19,6)</f>
        <v>6</v>
      </c>
      <c r="N388" t="str">
        <f>_xlfn.IFS('Paste_Edit Here'!J388=69,"7]",'Paste_Edit Here'!J388=63,"7]",'Paste_Edit Here'!J388=56,"6]",'Paste_Edit Here'!J388=50,"4]",'Paste_Edit Here'!J388=44,"4]",'Paste_Edit Here'!J388=38,"2]",'Paste_Edit Here'!J388=31,"1]",'Paste_Edit Here'!J388=25,"1]")</f>
        <v>1]</v>
      </c>
    </row>
    <row r="389" spans="1:14" x14ac:dyDescent="0.25">
      <c r="A389" t="str">
        <f>'Paste_Edit Here'!A389</f>
        <v>C</v>
      </c>
      <c r="B389" t="str">
        <f>'Paste_Edit Here'!B389</f>
        <v xml:space="preserve"> mike WEBSTER</v>
      </c>
      <c r="C389" t="str">
        <f>'Paste_Edit Here'!C389</f>
        <v xml:space="preserve"> Face=0x36</v>
      </c>
      <c r="D389" t="str">
        <f>'Paste_Edit Here'!D389</f>
        <v xml:space="preserve"> #53</v>
      </c>
      <c r="E389">
        <f>'Paste_Edit Here'!E389</f>
        <v>25</v>
      </c>
      <c r="F389">
        <f>'Paste_Edit Here'!F389</f>
        <v>69</v>
      </c>
      <c r="G389">
        <f>'Paste_Edit Here'!G389</f>
        <v>38</v>
      </c>
      <c r="H389">
        <f>'Paste_Edit Here'!H389</f>
        <v>69</v>
      </c>
    </row>
    <row r="390" spans="1:14" x14ac:dyDescent="0.25">
      <c r="A390" t="str">
        <f>'Paste_Edit Here'!A390</f>
        <v>LG</v>
      </c>
      <c r="B390" t="str">
        <f>'Paste_Edit Here'!B390</f>
        <v xml:space="preserve"> david SZOTT</v>
      </c>
      <c r="C390" t="str">
        <f>'Paste_Edit Here'!C390</f>
        <v xml:space="preserve"> Face=0x2b</v>
      </c>
      <c r="D390" t="str">
        <f>'Paste_Edit Here'!D390</f>
        <v xml:space="preserve"> #79</v>
      </c>
      <c r="E390">
        <f>'Paste_Edit Here'!E390</f>
        <v>25</v>
      </c>
      <c r="F390">
        <f>'Paste_Edit Here'!F390</f>
        <v>69</v>
      </c>
      <c r="G390">
        <f>'Paste_Edit Here'!G390</f>
        <v>38</v>
      </c>
      <c r="H390">
        <f>'Paste_Edit Here'!H390</f>
        <v>50</v>
      </c>
    </row>
    <row r="391" spans="1:14" x14ac:dyDescent="0.25">
      <c r="A391" t="str">
        <f>'Paste_Edit Here'!A391</f>
        <v>RG</v>
      </c>
      <c r="B391" t="str">
        <f>'Paste_Edit Here'!B391</f>
        <v xml:space="preserve"> david LUTZ</v>
      </c>
      <c r="C391" t="str">
        <f>'Paste_Edit Here'!C391</f>
        <v xml:space="preserve"> Face=0x47</v>
      </c>
      <c r="D391" t="str">
        <f>'Paste_Edit Here'!D391</f>
        <v xml:space="preserve"> #72</v>
      </c>
      <c r="E391">
        <f>'Paste_Edit Here'!E391</f>
        <v>25</v>
      </c>
      <c r="F391">
        <f>'Paste_Edit Here'!F391</f>
        <v>69</v>
      </c>
      <c r="G391">
        <f>'Paste_Edit Here'!G391</f>
        <v>25</v>
      </c>
      <c r="H391">
        <f>'Paste_Edit Here'!H391</f>
        <v>56</v>
      </c>
    </row>
    <row r="392" spans="1:14" x14ac:dyDescent="0.25">
      <c r="A392" t="str">
        <f>'Paste_Edit Here'!A392</f>
        <v>LT</v>
      </c>
      <c r="B392" t="str">
        <f>'Paste_Edit Here'!B392</f>
        <v xml:space="preserve"> john ALT</v>
      </c>
      <c r="C392" t="str">
        <f>'Paste_Edit Here'!C392</f>
        <v xml:space="preserve"> Face=0x1f</v>
      </c>
      <c r="D392" t="str">
        <f>'Paste_Edit Here'!D392</f>
        <v xml:space="preserve"> #76</v>
      </c>
      <c r="E392">
        <f>'Paste_Edit Here'!E392</f>
        <v>25</v>
      </c>
      <c r="F392">
        <f>'Paste_Edit Here'!F392</f>
        <v>69</v>
      </c>
      <c r="G392">
        <f>'Paste_Edit Here'!G392</f>
        <v>19</v>
      </c>
      <c r="H392">
        <f>'Paste_Edit Here'!H392</f>
        <v>81</v>
      </c>
    </row>
    <row r="393" spans="1:14" x14ac:dyDescent="0.25">
      <c r="A393" t="str">
        <f>'Paste_Edit Here'!A393</f>
        <v>RT</v>
      </c>
      <c r="B393" t="str">
        <f>'Paste_Edit Here'!B393</f>
        <v xml:space="preserve"> rich BALDINGER</v>
      </c>
      <c r="C393" t="str">
        <f>'Paste_Edit Here'!C393</f>
        <v xml:space="preserve"> Face=0x27</v>
      </c>
      <c r="D393" t="str">
        <f>'Paste_Edit Here'!D393</f>
        <v xml:space="preserve"> #77</v>
      </c>
      <c r="E393">
        <f>'Paste_Edit Here'!E393</f>
        <v>25</v>
      </c>
      <c r="F393">
        <f>'Paste_Edit Here'!F393</f>
        <v>69</v>
      </c>
      <c r="G393">
        <f>'Paste_Edit Here'!G393</f>
        <v>25</v>
      </c>
      <c r="H393">
        <f>'Paste_Edit Here'!H393</f>
        <v>69</v>
      </c>
    </row>
    <row r="394" spans="1:14" x14ac:dyDescent="0.25">
      <c r="A394" t="str">
        <f>'Paste_Edit Here'!A394</f>
        <v>RE</v>
      </c>
      <c r="B394" t="str">
        <f>'Paste_Edit Here'!B394</f>
        <v xml:space="preserve"> bill MAAS</v>
      </c>
      <c r="C394" t="str">
        <f>'Paste_Edit Here'!C394</f>
        <v xml:space="preserve"> Face=0x48</v>
      </c>
      <c r="D394" t="str">
        <f>'Paste_Edit Here'!D394</f>
        <v xml:space="preserve"> #63</v>
      </c>
      <c r="E394">
        <f>'Paste_Edit Here'!E394</f>
        <v>25</v>
      </c>
      <c r="F394">
        <f>'Paste_Edit Here'!F394</f>
        <v>38</v>
      </c>
      <c r="G394">
        <f>'Paste_Edit Here'!G394</f>
        <v>44</v>
      </c>
      <c r="H394">
        <f>'Paste_Edit Here'!H394</f>
        <v>44</v>
      </c>
      <c r="I394">
        <f>'Paste_Edit Here'!I394</f>
        <v>19</v>
      </c>
      <c r="J394">
        <f>'Paste_Edit Here'!J394</f>
        <v>44</v>
      </c>
      <c r="K394" t="str">
        <f>'Paste_Edit Here'!K394</f>
        <v>[20</v>
      </c>
      <c r="L394" t="str">
        <f>'Paste_Edit Here'!L394</f>
        <v xml:space="preserve"> 0 ]</v>
      </c>
    </row>
    <row r="395" spans="1:14" x14ac:dyDescent="0.25">
      <c r="A395" t="str">
        <f>'Paste_Edit Here'!A395</f>
        <v>NT</v>
      </c>
      <c r="B395" t="str">
        <f>'Paste_Edit Here'!B395</f>
        <v xml:space="preserve"> dan SALEAUMUA</v>
      </c>
      <c r="C395" t="str">
        <f>'Paste_Edit Here'!C395</f>
        <v xml:space="preserve"> Face=0xb</v>
      </c>
      <c r="D395" t="str">
        <f>'Paste_Edit Here'!D395</f>
        <v xml:space="preserve"> #97</v>
      </c>
      <c r="E395">
        <f>'Paste_Edit Here'!E395</f>
        <v>38</v>
      </c>
      <c r="F395">
        <f>'Paste_Edit Here'!F395</f>
        <v>31</v>
      </c>
      <c r="G395">
        <f>'Paste_Edit Here'!G395</f>
        <v>25</v>
      </c>
      <c r="H395">
        <f>'Paste_Edit Here'!H395</f>
        <v>56</v>
      </c>
      <c r="I395">
        <f>'Paste_Edit Here'!I395</f>
        <v>19</v>
      </c>
      <c r="J395">
        <f>'Paste_Edit Here'!J395</f>
        <v>56</v>
      </c>
      <c r="K395" t="str">
        <f>'Paste_Edit Here'!K395</f>
        <v>[30</v>
      </c>
      <c r="L395" t="str">
        <f>'Paste_Edit Here'!L395</f>
        <v xml:space="preserve"> 1 ]</v>
      </c>
    </row>
    <row r="396" spans="1:14" x14ac:dyDescent="0.25">
      <c r="A396" t="str">
        <f>'Paste_Edit Here'!A396</f>
        <v>LE</v>
      </c>
      <c r="B396" t="str">
        <f>'Paste_Edit Here'!B396</f>
        <v xml:space="preserve"> neil SMITH</v>
      </c>
      <c r="C396" t="str">
        <f>'Paste_Edit Here'!C396</f>
        <v xml:space="preserve"> Face=0xb7</v>
      </c>
      <c r="D396" t="str">
        <f>'Paste_Edit Here'!D396</f>
        <v xml:space="preserve"> #90</v>
      </c>
      <c r="E396">
        <f>'Paste_Edit Here'!E396</f>
        <v>31</v>
      </c>
      <c r="F396">
        <f>'Paste_Edit Here'!F396</f>
        <v>44</v>
      </c>
      <c r="G396">
        <f>'Paste_Edit Here'!G396</f>
        <v>50</v>
      </c>
      <c r="H396">
        <f>'Paste_Edit Here'!H396</f>
        <v>63</v>
      </c>
      <c r="I396">
        <f>'Paste_Edit Here'!I396</f>
        <v>19</v>
      </c>
      <c r="J396">
        <f>'Paste_Edit Here'!J396</f>
        <v>56</v>
      </c>
      <c r="K396" t="str">
        <f>'Paste_Edit Here'!K396</f>
        <v>[24</v>
      </c>
      <c r="L396" t="str">
        <f>'Paste_Edit Here'!L396</f>
        <v xml:space="preserve"> 5 ]</v>
      </c>
    </row>
    <row r="397" spans="1:14" x14ac:dyDescent="0.25">
      <c r="A397" t="str">
        <f>'Paste_Edit Here'!A397</f>
        <v>ROLB</v>
      </c>
      <c r="B397" t="str">
        <f>'Paste_Edit Here'!B397</f>
        <v xml:space="preserve"> derrick THOMAS</v>
      </c>
      <c r="C397" t="str">
        <f>'Paste_Edit Here'!C397</f>
        <v xml:space="preserve"> Face=0x8e</v>
      </c>
      <c r="D397" t="str">
        <f>'Paste_Edit Here'!D397</f>
        <v xml:space="preserve"> #58</v>
      </c>
      <c r="E397">
        <f>'Paste_Edit Here'!E397</f>
        <v>44</v>
      </c>
      <c r="F397">
        <f>'Paste_Edit Here'!F397</f>
        <v>56</v>
      </c>
      <c r="G397">
        <f>'Paste_Edit Here'!G397</f>
        <v>63</v>
      </c>
      <c r="H397">
        <f>'Paste_Edit Here'!H397</f>
        <v>69</v>
      </c>
      <c r="I397">
        <f>'Paste_Edit Here'!I397</f>
        <v>19</v>
      </c>
      <c r="J397">
        <f>'Paste_Edit Here'!J397</f>
        <v>81</v>
      </c>
      <c r="K397" t="str">
        <f>'Paste_Edit Here'!K397</f>
        <v>[137</v>
      </c>
      <c r="L397" t="str">
        <f>'Paste_Edit Here'!L397</f>
        <v xml:space="preserve"> 5 ]</v>
      </c>
    </row>
    <row r="398" spans="1:14" x14ac:dyDescent="0.25">
      <c r="A398" t="str">
        <f>'Paste_Edit Here'!A398</f>
        <v>RILB</v>
      </c>
      <c r="B398" t="str">
        <f>'Paste_Edit Here'!B398</f>
        <v xml:space="preserve"> dino HACKETT</v>
      </c>
      <c r="C398" t="str">
        <f>'Paste_Edit Here'!C398</f>
        <v xml:space="preserve"> Face=0x43</v>
      </c>
      <c r="D398" t="str">
        <f>'Paste_Edit Here'!D398</f>
        <v xml:space="preserve"> #56</v>
      </c>
      <c r="E398">
        <f>'Paste_Edit Here'!E398</f>
        <v>31</v>
      </c>
      <c r="F398">
        <f>'Paste_Edit Here'!F398</f>
        <v>44</v>
      </c>
      <c r="G398">
        <f>'Paste_Edit Here'!G398</f>
        <v>50</v>
      </c>
      <c r="H398">
        <f>'Paste_Edit Here'!H398</f>
        <v>63</v>
      </c>
      <c r="I398">
        <f>'Paste_Edit Here'!I398</f>
        <v>19</v>
      </c>
      <c r="J398">
        <f>'Paste_Edit Here'!J398</f>
        <v>56</v>
      </c>
      <c r="K398" t="str">
        <f>'Paste_Edit Here'!K398</f>
        <v>[6</v>
      </c>
      <c r="L398" t="str">
        <f>'Paste_Edit Here'!L398</f>
        <v xml:space="preserve"> 5 ]</v>
      </c>
    </row>
    <row r="399" spans="1:14" x14ac:dyDescent="0.25">
      <c r="A399" t="str">
        <f>'Paste_Edit Here'!A399</f>
        <v>LILB</v>
      </c>
      <c r="B399" t="str">
        <f>'Paste_Edit Here'!B399</f>
        <v xml:space="preserve"> percy SNOW</v>
      </c>
      <c r="C399" t="str">
        <f>'Paste_Edit Here'!C399</f>
        <v xml:space="preserve"> Face=0xa1</v>
      </c>
      <c r="D399" t="str">
        <f>'Paste_Edit Here'!D399</f>
        <v xml:space="preserve"> #59</v>
      </c>
      <c r="E399">
        <f>'Paste_Edit Here'!E399</f>
        <v>38</v>
      </c>
      <c r="F399">
        <f>'Paste_Edit Here'!F399</f>
        <v>50</v>
      </c>
      <c r="G399">
        <f>'Paste_Edit Here'!G399</f>
        <v>56</v>
      </c>
      <c r="H399">
        <f>'Paste_Edit Here'!H399</f>
        <v>56</v>
      </c>
      <c r="I399">
        <f>'Paste_Edit Here'!I399</f>
        <v>31</v>
      </c>
      <c r="J399">
        <f>'Paste_Edit Here'!J399</f>
        <v>50</v>
      </c>
      <c r="K399" t="str">
        <f>'Paste_Edit Here'!K399</f>
        <v>[5</v>
      </c>
      <c r="L399" t="str">
        <f>'Paste_Edit Here'!L399</f>
        <v xml:space="preserve"> 5 ]</v>
      </c>
    </row>
    <row r="400" spans="1:14" x14ac:dyDescent="0.25">
      <c r="A400" t="str">
        <f>'Paste_Edit Here'!A400</f>
        <v>LOLB</v>
      </c>
      <c r="B400" t="str">
        <f>'Paste_Edit Here'!B400</f>
        <v xml:space="preserve"> chris MARTIN</v>
      </c>
      <c r="C400" t="str">
        <f>'Paste_Edit Here'!C400</f>
        <v xml:space="preserve"> Face=0x84</v>
      </c>
      <c r="D400" t="str">
        <f>'Paste_Edit Here'!D400</f>
        <v xml:space="preserve"> #57</v>
      </c>
      <c r="E400">
        <f>'Paste_Edit Here'!E400</f>
        <v>25</v>
      </c>
      <c r="F400">
        <f>'Paste_Edit Here'!F400</f>
        <v>38</v>
      </c>
      <c r="G400">
        <f>'Paste_Edit Here'!G400</f>
        <v>44</v>
      </c>
      <c r="H400">
        <f>'Paste_Edit Here'!H400</f>
        <v>50</v>
      </c>
      <c r="I400">
        <f>'Paste_Edit Here'!I400</f>
        <v>19</v>
      </c>
      <c r="J400">
        <f>'Paste_Edit Here'!J400</f>
        <v>44</v>
      </c>
      <c r="K400" t="str">
        <f>'Paste_Edit Here'!K400</f>
        <v>[17</v>
      </c>
      <c r="L400" t="str">
        <f>'Paste_Edit Here'!L400</f>
        <v xml:space="preserve"> 5 ]</v>
      </c>
    </row>
    <row r="401" spans="1:15" x14ac:dyDescent="0.25">
      <c r="A401" t="str">
        <f>'Paste_Edit Here'!A401</f>
        <v>RCB</v>
      </c>
      <c r="B401" t="str">
        <f>'Paste_Edit Here'!B401</f>
        <v xml:space="preserve"> kevin ROSS</v>
      </c>
      <c r="C401" t="str">
        <f>'Paste_Edit Here'!C401</f>
        <v xml:space="preserve"> Face=0xb2</v>
      </c>
      <c r="D401" t="str">
        <f>'Paste_Edit Here'!D401</f>
        <v xml:space="preserve"> #31</v>
      </c>
      <c r="E401">
        <f>'Paste_Edit Here'!E401</f>
        <v>31</v>
      </c>
      <c r="F401">
        <f>'Paste_Edit Here'!F401</f>
        <v>38</v>
      </c>
      <c r="G401">
        <f>'Paste_Edit Here'!G401</f>
        <v>50</v>
      </c>
      <c r="H401">
        <f>'Paste_Edit Here'!H401</f>
        <v>44</v>
      </c>
      <c r="I401">
        <f>'Paste_Edit Here'!I401</f>
        <v>56</v>
      </c>
      <c r="J401">
        <f>'Paste_Edit Here'!J401</f>
        <v>44</v>
      </c>
      <c r="K401" t="str">
        <f>'Paste_Edit Here'!K401</f>
        <v>[0</v>
      </c>
      <c r="L401" t="str">
        <f>'Paste_Edit Here'!L401</f>
        <v xml:space="preserve"> 102 ]</v>
      </c>
    </row>
    <row r="402" spans="1:15" x14ac:dyDescent="0.25">
      <c r="A402" t="str">
        <f>'Paste_Edit Here'!A402</f>
        <v>LCB</v>
      </c>
      <c r="B402" t="str">
        <f>'Paste_Edit Here'!B402</f>
        <v xml:space="preserve"> albert LEWIS</v>
      </c>
      <c r="C402" t="str">
        <f>'Paste_Edit Here'!C402</f>
        <v xml:space="preserve"> Face=0x86</v>
      </c>
      <c r="D402" t="str">
        <f>'Paste_Edit Here'!D402</f>
        <v xml:space="preserve"> #29</v>
      </c>
      <c r="E402">
        <f>'Paste_Edit Here'!E402</f>
        <v>31</v>
      </c>
      <c r="F402">
        <f>'Paste_Edit Here'!F402</f>
        <v>38</v>
      </c>
      <c r="G402">
        <f>'Paste_Edit Here'!G402</f>
        <v>50</v>
      </c>
      <c r="H402">
        <f>'Paste_Edit Here'!H402</f>
        <v>56</v>
      </c>
      <c r="I402">
        <f>'Paste_Edit Here'!I402</f>
        <v>50</v>
      </c>
      <c r="J402">
        <f>'Paste_Edit Here'!J402</f>
        <v>69</v>
      </c>
      <c r="K402" t="str">
        <f>'Paste_Edit Here'!K402</f>
        <v>[0</v>
      </c>
      <c r="L402" t="str">
        <f>'Paste_Edit Here'!L402</f>
        <v xml:space="preserve"> 51 ]</v>
      </c>
    </row>
    <row r="403" spans="1:15" x14ac:dyDescent="0.25">
      <c r="A403" t="str">
        <f>'Paste_Edit Here'!A403</f>
        <v>FS</v>
      </c>
      <c r="B403" t="str">
        <f>'Paste_Edit Here'!B403</f>
        <v xml:space="preserve"> deron CHERRY</v>
      </c>
      <c r="C403" t="str">
        <f>'Paste_Edit Here'!C403</f>
        <v xml:space="preserve"> Face=0x8f</v>
      </c>
      <c r="D403" t="str">
        <f>'Paste_Edit Here'!D403</f>
        <v xml:space="preserve"> #20</v>
      </c>
      <c r="E403">
        <f>'Paste_Edit Here'!E403</f>
        <v>25</v>
      </c>
      <c r="F403">
        <f>'Paste_Edit Here'!F403</f>
        <v>31</v>
      </c>
      <c r="G403">
        <f>'Paste_Edit Here'!G403</f>
        <v>44</v>
      </c>
      <c r="H403">
        <f>'Paste_Edit Here'!H403</f>
        <v>38</v>
      </c>
      <c r="I403">
        <f>'Paste_Edit Here'!I403</f>
        <v>50</v>
      </c>
      <c r="J403">
        <f>'Paste_Edit Here'!J403</f>
        <v>50</v>
      </c>
      <c r="K403" t="str">
        <f>'Paste_Edit Here'!K403</f>
        <v>[0</v>
      </c>
      <c r="L403" t="str">
        <f>'Paste_Edit Here'!L403</f>
        <v xml:space="preserve"> 51 ]</v>
      </c>
    </row>
    <row r="404" spans="1:15" x14ac:dyDescent="0.25">
      <c r="A404" t="str">
        <f>'Paste_Edit Here'!A404</f>
        <v>SS</v>
      </c>
      <c r="B404" t="str">
        <f>'Paste_Edit Here'!B404</f>
        <v xml:space="preserve"> kevin PORTER</v>
      </c>
      <c r="C404" t="str">
        <f>'Paste_Edit Here'!C404</f>
        <v xml:space="preserve"> Face=0xb8</v>
      </c>
      <c r="D404" t="str">
        <f>'Paste_Edit Here'!D404</f>
        <v xml:space="preserve"> #27</v>
      </c>
      <c r="E404">
        <f>'Paste_Edit Here'!E404</f>
        <v>25</v>
      </c>
      <c r="F404">
        <f>'Paste_Edit Here'!F404</f>
        <v>31</v>
      </c>
      <c r="G404">
        <f>'Paste_Edit Here'!G404</f>
        <v>44</v>
      </c>
      <c r="H404">
        <f>'Paste_Edit Here'!H404</f>
        <v>38</v>
      </c>
      <c r="I404">
        <f>'Paste_Edit Here'!I404</f>
        <v>38</v>
      </c>
      <c r="J404">
        <f>'Paste_Edit Here'!J404</f>
        <v>38</v>
      </c>
      <c r="K404" t="str">
        <f>'Paste_Edit Here'!K404</f>
        <v>[0</v>
      </c>
      <c r="L404" t="str">
        <f>'Paste_Edit Here'!L404</f>
        <v xml:space="preserve"> 25 ]</v>
      </c>
    </row>
    <row r="405" spans="1:15" x14ac:dyDescent="0.25">
      <c r="A405" t="str">
        <f>'Paste_Edit Here'!A405</f>
        <v>K</v>
      </c>
      <c r="B405" t="str">
        <f>'Paste_Edit Here'!B405</f>
        <v xml:space="preserve"> nick LOWERY</v>
      </c>
      <c r="C405" t="str">
        <f>'Paste_Edit Here'!C405</f>
        <v xml:space="preserve"> Face=0x31</v>
      </c>
      <c r="D405" t="str">
        <f>'Paste_Edit Here'!D405</f>
        <v xml:space="preserve"> #8</v>
      </c>
      <c r="E405">
        <f>'Paste_Edit Here'!E405</f>
        <v>56</v>
      </c>
      <c r="F405">
        <f>'Paste_Edit Here'!F405</f>
        <v>81</v>
      </c>
      <c r="G405">
        <f>'Paste_Edit Here'!G405</f>
        <v>81</v>
      </c>
      <c r="H405">
        <f>'Paste_Edit Here'!H405</f>
        <v>31</v>
      </c>
      <c r="I405">
        <f>'Paste_Edit Here'!I405</f>
        <v>81</v>
      </c>
      <c r="J405">
        <f>'Paste_Edit Here'!J405</f>
        <v>81</v>
      </c>
      <c r="K405" t="str">
        <f>_xlfn.IFS('Paste_Edit Here'!I405=81,"[12]",'Paste_Edit Here'!I405=75,"[11]",'Paste_Edit Here'!I405=69,"[10]",'Paste_Edit Here'!I405=63,"[9]",'Paste_Edit Here'!I405=56,"[8]",'Paste_Edit Here'!I405=50,"[7]",'Paste_Edit Here'!I405=44,"[6]",'Paste_Edit Here'!I405=38,"[5]",'Paste_Edit Here'!I405=31,"[4]",'Paste_Edit Here'!I405=25,"[3]",'Paste_Edit Here'!I405=19,"[2]")</f>
        <v>[12]</v>
      </c>
    </row>
    <row r="406" spans="1:15" x14ac:dyDescent="0.25">
      <c r="A406" t="str">
        <f>'Paste_Edit Here'!A406</f>
        <v>P</v>
      </c>
      <c r="B406" t="str">
        <f>'Paste_Edit Here'!B406</f>
        <v xml:space="preserve"> bryan BARKER</v>
      </c>
      <c r="C406" t="str">
        <f>'Paste_Edit Here'!C406</f>
        <v xml:space="preserve"> Face=0x9</v>
      </c>
      <c r="D406" t="str">
        <f>'Paste_Edit Here'!D406</f>
        <v xml:space="preserve"> #4</v>
      </c>
      <c r="E406">
        <f>'Paste_Edit Here'!E406</f>
        <v>25</v>
      </c>
      <c r="F406">
        <f>'Paste_Edit Here'!F406</f>
        <v>56</v>
      </c>
      <c r="G406">
        <f>'Paste_Edit Here'!G406</f>
        <v>44</v>
      </c>
      <c r="H406">
        <f>'Paste_Edit Here'!H406</f>
        <v>31</v>
      </c>
      <c r="I406">
        <f>'Paste_Edit Here'!I406</f>
        <v>31</v>
      </c>
      <c r="J406">
        <f>'Paste_Edit Here'!J406</f>
        <v>63</v>
      </c>
      <c r="K406" t="str">
        <f>_xlfn.IFS('Paste_Edit Here'!I406=81,"[12]",'Paste_Edit Here'!I406=75,"[11]",'Paste_Edit Here'!I406=69,"[10]",'Paste_Edit Here'!I406=63,"[9]",'Paste_Edit Here'!I406=56,"[8]",'Paste_Edit Here'!I406=50,"[7]",'Paste_Edit Here'!I406=44,"[6]",'Paste_Edit Here'!I406=38,"[5]",'Paste_Edit Here'!I406=31,"[4]",'Paste_Edit Here'!I406=25,"[3]",'Paste_Edit Here'!I406=19,"[2]")</f>
        <v>[4]</v>
      </c>
    </row>
    <row r="407" spans="1:15" x14ac:dyDescent="0.25">
      <c r="A407" t="str">
        <f>'Paste_Edit Here'!A407</f>
        <v>KR</v>
      </c>
      <c r="B407" t="str">
        <f>'Paste_Edit Here'!B407</f>
        <v xml:space="preserve"> RB3</v>
      </c>
    </row>
    <row r="408" spans="1:15" x14ac:dyDescent="0.25">
      <c r="A408" t="str">
        <f>'Paste_Edit Here'!A408</f>
        <v>PR</v>
      </c>
      <c r="B408" t="str">
        <f>'Paste_Edit Here'!B408</f>
        <v xml:space="preserve"> WR3</v>
      </c>
    </row>
    <row r="410" spans="1:15" x14ac:dyDescent="0.25">
      <c r="A410" t="str">
        <f>'Paste_Edit Here'!A410</f>
        <v>TEAM = raiders SimData=0x7c1</v>
      </c>
      <c r="B410" t="str">
        <f>'Paste_Edit Here'!B410</f>
        <v xml:space="preserve"> OFFENSIVE_FORMATION = 2RB_2WR_1TE</v>
      </c>
    </row>
    <row r="411" spans="1:15" x14ac:dyDescent="0.25">
      <c r="A411" t="str">
        <f>'Paste_Edit Here'!A411</f>
        <v>PLAYBOOK R2235</v>
      </c>
      <c r="B411" t="str">
        <f>'Paste_Edit Here'!B411</f>
        <v xml:space="preserve"> P3873 </v>
      </c>
    </row>
    <row r="412" spans="1:15" x14ac:dyDescent="0.25">
      <c r="A412" t="str">
        <f>'Paste_Edit Here'!A412</f>
        <v>QB1</v>
      </c>
      <c r="B412" t="str">
        <f>'Paste_Edit Here'!B412</f>
        <v xml:space="preserve"> jay SCHROEDER</v>
      </c>
      <c r="C412" t="str">
        <f>'Paste_Edit Here'!C412</f>
        <v xml:space="preserve"> Face=0x11</v>
      </c>
      <c r="D412" t="str">
        <f>'Paste_Edit Here'!D412</f>
        <v xml:space="preserve"> #13</v>
      </c>
      <c r="E412">
        <f>'Paste_Edit Here'!E412</f>
        <v>25</v>
      </c>
      <c r="F412">
        <f>'Paste_Edit Here'!F412</f>
        <v>69</v>
      </c>
      <c r="G412">
        <f>'Paste_Edit Here'!G412</f>
        <v>13</v>
      </c>
      <c r="H412">
        <f>'Paste_Edit Here'!H412</f>
        <v>13</v>
      </c>
      <c r="I412">
        <f>'Paste_Edit Here'!I412</f>
        <v>69</v>
      </c>
      <c r="J412">
        <f>'Paste_Edit Here'!J412</f>
        <v>31</v>
      </c>
      <c r="K412">
        <f>'Paste_Edit Here'!K412</f>
        <v>44</v>
      </c>
      <c r="L412">
        <f>'Paste_Edit Here'!L412</f>
        <v>63</v>
      </c>
      <c r="M412" t="str">
        <f>_xlfn.IFS('Paste_Edit Here'!G412=56,"[11",'Paste_Edit Here'!G412=50,"[8",'Paste_Edit Here'!G412=44,"[8",'Paste_Edit Here'!G412=38,"[6",'Paste_Edit Here'!G412=31,"[6",'Paste_Edit Here'!G412=25,"[4",'Paste_Edit Here'!G412=19,"[4",'Paste_Edit Here'!G412=13,"[2",'Paste_Edit Here'!G412=6,"[1")</f>
        <v>[2</v>
      </c>
      <c r="N412">
        <f>_xlfn.IFS(SUM('Paste_Edit Here'!I412:L412)&gt;290,12,SUM('Paste_Edit Here'!I412:L412)&gt;280,11,SUM('Paste_Edit Here'!I412:L412)&gt;250,10,SUM('Paste_Edit Here'!I412:L412)&gt;235,9,SUM('Paste_Edit Here'!I412:L412)&gt;225,8,SUM('Paste_Edit Here'!I412:L412)&gt;210,7,SUM('Paste_Edit Here'!I412:L412)&gt;180,6,SUM('Paste_Edit Here'!I412:L412)&gt;150,5,SUM('Paste_Edit Here'!I412:L412)&gt;125,4,SUM('Paste_Edit Here'!I412:L412)&gt;115,3,SUM('Paste_Edit Here'!I412:L412)&lt;116,2)</f>
        <v>6</v>
      </c>
      <c r="O412" t="str">
        <f>_xlfn.IFS('Paste_Edit Here'!G412=56,"0]",'Paste_Edit Here'!G412=50,"0]",'Paste_Edit Here'!G412=44,"0]",'Paste_Edit Here'!G412=38,"1]",'Paste_Edit Here'!G412=31,"1]",'Paste_Edit Here'!G412=25,"1]",'Paste_Edit Here'!G412=19,"2]",'Paste_Edit Here'!G412=13,"2]",'Paste_Edit Here'!G412=6,"3]")</f>
        <v>2]</v>
      </c>
    </row>
    <row r="413" spans="1:15" x14ac:dyDescent="0.25">
      <c r="A413" t="str">
        <f>'Paste_Edit Here'!A413</f>
        <v>QB2</v>
      </c>
      <c r="B413" t="str">
        <f>'Paste_Edit Here'!B413</f>
        <v xml:space="preserve"> steve BEUERLEIN</v>
      </c>
      <c r="C413" t="str">
        <f>'Paste_Edit Here'!C413</f>
        <v xml:space="preserve"> Face=0x10</v>
      </c>
      <c r="D413" t="str">
        <f>'Paste_Edit Here'!D413</f>
        <v xml:space="preserve"> #7</v>
      </c>
      <c r="E413">
        <f>'Paste_Edit Here'!E413</f>
        <v>25</v>
      </c>
      <c r="F413">
        <f>'Paste_Edit Here'!F413</f>
        <v>69</v>
      </c>
      <c r="G413">
        <f>'Paste_Edit Here'!G413</f>
        <v>13</v>
      </c>
      <c r="H413">
        <f>'Paste_Edit Here'!H413</f>
        <v>13</v>
      </c>
      <c r="I413">
        <f>'Paste_Edit Here'!I413</f>
        <v>44</v>
      </c>
      <c r="J413">
        <f>'Paste_Edit Here'!J413</f>
        <v>38</v>
      </c>
      <c r="K413">
        <f>'Paste_Edit Here'!K413</f>
        <v>31</v>
      </c>
      <c r="L413">
        <f>'Paste_Edit Here'!L413</f>
        <v>38</v>
      </c>
      <c r="M413" t="str">
        <f>_xlfn.IFS('Paste_Edit Here'!G413=56,"[11",'Paste_Edit Here'!G413=50,"[8",'Paste_Edit Here'!G413=44,"[8",'Paste_Edit Here'!G413=38,"[6",'Paste_Edit Here'!G413=31,"[6",'Paste_Edit Here'!G413=25,"[4",'Paste_Edit Here'!G413=19,"[4",'Paste_Edit Here'!G413=13,"[2",'Paste_Edit Here'!G413=6,"[1")</f>
        <v>[2</v>
      </c>
      <c r="N413">
        <f>_xlfn.IFS(SUM('Paste_Edit Here'!I413:L413)&gt;290,12,SUM('Paste_Edit Here'!I413:L413)&gt;280,11,SUM('Paste_Edit Here'!I413:L413)&gt;250,10,SUM('Paste_Edit Here'!I413:L413)&gt;235,9,SUM('Paste_Edit Here'!I413:L413)&gt;225,8,SUM('Paste_Edit Here'!I413:L413)&gt;210,7,SUM('Paste_Edit Here'!I413:L413)&gt;180,6,SUM('Paste_Edit Here'!I413:L413)&gt;150,5,SUM('Paste_Edit Here'!I413:L413)&gt;125,4,SUM('Paste_Edit Here'!I413:L413)&gt;115,3,SUM('Paste_Edit Here'!I413:L413)&lt;116,2)</f>
        <v>5</v>
      </c>
      <c r="O413" t="str">
        <f>_xlfn.IFS('Paste_Edit Here'!G413=56,"0]",'Paste_Edit Here'!G413=50,"0]",'Paste_Edit Here'!G413=44,"0]",'Paste_Edit Here'!G413=38,"1]",'Paste_Edit Here'!G413=31,"1]",'Paste_Edit Here'!G413=25,"1]",'Paste_Edit Here'!G413=19,"2]",'Paste_Edit Here'!G413=13,"2]",'Paste_Edit Here'!G413=6,"3]")</f>
        <v>2]</v>
      </c>
    </row>
    <row r="414" spans="1:15" x14ac:dyDescent="0.25">
      <c r="A414" t="str">
        <f>'Paste_Edit Here'!A414</f>
        <v>RB1</v>
      </c>
      <c r="B414" t="str">
        <f>'Paste_Edit Here'!B414</f>
        <v xml:space="preserve"> bo JACKSON</v>
      </c>
      <c r="C414" t="str">
        <f>'Paste_Edit Here'!C414</f>
        <v xml:space="preserve"> Face=0x9a</v>
      </c>
      <c r="D414" t="str">
        <f>'Paste_Edit Here'!D414</f>
        <v xml:space="preserve"> #34</v>
      </c>
      <c r="E414">
        <f>'Paste_Edit Here'!E414</f>
        <v>38</v>
      </c>
      <c r="F414">
        <f>'Paste_Edit Here'!F414</f>
        <v>69</v>
      </c>
      <c r="G414">
        <f>'Paste_Edit Here'!G414</f>
        <v>75</v>
      </c>
      <c r="H414">
        <f>'Paste_Edit Here'!H414</f>
        <v>31</v>
      </c>
      <c r="I414">
        <f>'Paste_Edit Here'!I414</f>
        <v>81</v>
      </c>
      <c r="J414">
        <f>'Paste_Edit Here'!J414</f>
        <v>19</v>
      </c>
      <c r="K414" t="str">
        <f>_xlfn.IFS('Paste_Edit Here'!G414=75,"[12",'Paste_Edit Here'!G414=69,"[12",'Paste_Edit Here'!G414=63,"[9",'Paste_Edit Here'!G414=56,"[7",'Paste_Edit Here'!G414=50,"[6",'Paste_Edit Here'!G414=44,"[4",'Paste_Edit Here'!G414=38,"[4",'Paste_Edit Here'!G414=31,"[4",'Paste_Edit Here'!G414=25,"[4")</f>
        <v>[12</v>
      </c>
      <c r="L414">
        <f>_xlfn.IFS('Paste_Edit Here'!J414=69,9,'Paste_Edit Here'!J414=63,7,'Paste_Edit Here'!J414=56,6,'Paste_Edit Here'!J414=50,5,'Paste_Edit Here'!J414=44,4,'Paste_Edit Here'!J414=38,4,'Paste_Edit Here'!J414=31,3,'Paste_Edit Here'!J414=25,2,'Paste_Edit Here'!J414=19,1)</f>
        <v>1</v>
      </c>
      <c r="M414">
        <f>_xlfn.IFS('Paste_Edit Here'!G414=75,9,'Paste_Edit Here'!G414=69,8,'Paste_Edit Here'!G414=63,7,'Paste_Edit Here'!G414=56,7,'Paste_Edit Here'!G414=50,6,'Paste_Edit Here'!G414=44,6,'Paste_Edit Here'!G414=38,5,'Paste_Edit Here'!G414=31,5,'Paste_Edit Here'!G414=25,5)</f>
        <v>9</v>
      </c>
      <c r="N414" t="str">
        <f>_xlfn.IFS('Paste_Edit Here'!J414=69,"12]",'Paste_Edit Here'!J414=63,"11]",'Paste_Edit Here'!J414=56,"6]",'Paste_Edit Here'!J414=50,"6]",'Paste_Edit Here'!J414=44,"4]",'Paste_Edit Here'!J414=38,"2]",'Paste_Edit Here'!J414=31,"2]",'Paste_Edit Here'!J414=25,"1]",'Paste_Edit Here'!J414=19,"0]")</f>
        <v>0]</v>
      </c>
    </row>
    <row r="415" spans="1:15" x14ac:dyDescent="0.25">
      <c r="A415" t="str">
        <f>'Paste_Edit Here'!A415</f>
        <v>RB2</v>
      </c>
      <c r="B415" t="str">
        <f>'Paste_Edit Here'!B415</f>
        <v xml:space="preserve"> marcus ALLEN</v>
      </c>
      <c r="C415" t="str">
        <f>'Paste_Edit Here'!C415</f>
        <v xml:space="preserve"> Face=0x8b</v>
      </c>
      <c r="D415" t="str">
        <f>'Paste_Edit Here'!D415</f>
        <v xml:space="preserve"> #32</v>
      </c>
      <c r="E415">
        <f>'Paste_Edit Here'!E415</f>
        <v>38</v>
      </c>
      <c r="F415">
        <f>'Paste_Edit Here'!F415</f>
        <v>69</v>
      </c>
      <c r="G415">
        <f>'Paste_Edit Here'!G415</f>
        <v>56</v>
      </c>
      <c r="H415">
        <f>'Paste_Edit Here'!H415</f>
        <v>25</v>
      </c>
      <c r="I415">
        <f>'Paste_Edit Here'!I415</f>
        <v>50</v>
      </c>
      <c r="J415">
        <f>'Paste_Edit Here'!J415</f>
        <v>31</v>
      </c>
      <c r="K415" t="str">
        <f>_xlfn.IFS('Paste_Edit Here'!G415=75,"[12",'Paste_Edit Here'!G415=69,"[12",'Paste_Edit Here'!G415=63,"[9",'Paste_Edit Here'!G415=56,"[7",'Paste_Edit Here'!G415=50,"[6",'Paste_Edit Here'!G415=44,"[4",'Paste_Edit Here'!G415=38,"[4",'Paste_Edit Here'!G415=31,"[4",'Paste_Edit Here'!G415=25,"[4")</f>
        <v>[7</v>
      </c>
      <c r="L415">
        <f>_xlfn.IFS('Paste_Edit Here'!J415=69,9,'Paste_Edit Here'!J415=63,7,'Paste_Edit Here'!J415=56,6,'Paste_Edit Here'!J415=50,5,'Paste_Edit Here'!J415=44,4,'Paste_Edit Here'!J415=38,4,'Paste_Edit Here'!J415=31,3,'Paste_Edit Here'!J415=25,2,'Paste_Edit Here'!J415=19,1)</f>
        <v>3</v>
      </c>
      <c r="M415">
        <f>_xlfn.IFS('Paste_Edit Here'!G415=75,9,'Paste_Edit Here'!G415=69,8,'Paste_Edit Here'!G415=63,7,'Paste_Edit Here'!G415=56,7,'Paste_Edit Here'!G415=50,6,'Paste_Edit Here'!G415=44,6,'Paste_Edit Here'!G415=38,5,'Paste_Edit Here'!G415=31,5,'Paste_Edit Here'!G415=25,5)</f>
        <v>7</v>
      </c>
      <c r="N415" t="str">
        <f>_xlfn.IFS('Paste_Edit Here'!J415=69,"12]",'Paste_Edit Here'!J415=63,"11]",'Paste_Edit Here'!J415=56,"6]",'Paste_Edit Here'!J415=50,"6]",'Paste_Edit Here'!J415=44,"4]",'Paste_Edit Here'!J415=38,"2]",'Paste_Edit Here'!J415=31,"2]",'Paste_Edit Here'!J415=25,"1]",'Paste_Edit Here'!J415=19,"0]")</f>
        <v>2]</v>
      </c>
    </row>
    <row r="416" spans="1:15" x14ac:dyDescent="0.25">
      <c r="A416" t="str">
        <f>'Paste_Edit Here'!A416</f>
        <v>RB3</v>
      </c>
      <c r="B416" t="str">
        <f>'Paste_Edit Here'!B416</f>
        <v xml:space="preserve"> steve SMITH</v>
      </c>
      <c r="C416" t="str">
        <f>'Paste_Edit Here'!C416</f>
        <v xml:space="preserve"> Face=0x8d</v>
      </c>
      <c r="D416" t="str">
        <f>'Paste_Edit Here'!D416</f>
        <v xml:space="preserve"> #35</v>
      </c>
      <c r="E416">
        <f>'Paste_Edit Here'!E416</f>
        <v>44</v>
      </c>
      <c r="F416">
        <f>'Paste_Edit Here'!F416</f>
        <v>69</v>
      </c>
      <c r="G416">
        <f>'Paste_Edit Here'!G416</f>
        <v>25</v>
      </c>
      <c r="H416">
        <f>'Paste_Edit Here'!H416</f>
        <v>50</v>
      </c>
      <c r="I416">
        <f>'Paste_Edit Here'!I416</f>
        <v>50</v>
      </c>
      <c r="J416">
        <f>'Paste_Edit Here'!J416</f>
        <v>31</v>
      </c>
      <c r="K416" t="str">
        <f>_xlfn.IFS('Paste_Edit Here'!G416=75,"[12",'Paste_Edit Here'!G416=69,"[12",'Paste_Edit Here'!G416=63,"[9",'Paste_Edit Here'!G416=56,"[7",'Paste_Edit Here'!G416=50,"[6",'Paste_Edit Here'!G416=44,"[4",'Paste_Edit Here'!G416=38,"[4",'Paste_Edit Here'!G416=31,"[4",'Paste_Edit Here'!G416=25,"[4")</f>
        <v>[4</v>
      </c>
      <c r="L416">
        <f>_xlfn.IFS('Paste_Edit Here'!J416=69,9,'Paste_Edit Here'!J416=63,7,'Paste_Edit Here'!J416=56,6,'Paste_Edit Here'!J416=50,5,'Paste_Edit Here'!J416=44,4,'Paste_Edit Here'!J416=38,4,'Paste_Edit Here'!J416=31,3,'Paste_Edit Here'!J416=25,2,'Paste_Edit Here'!J416=19,1)</f>
        <v>3</v>
      </c>
      <c r="M416">
        <f>_xlfn.IFS('Paste_Edit Here'!G416=75,9,'Paste_Edit Here'!G416=69,8,'Paste_Edit Here'!G416=63,7,'Paste_Edit Here'!G416=56,7,'Paste_Edit Here'!G416=50,6,'Paste_Edit Here'!G416=44,6,'Paste_Edit Here'!G416=38,5,'Paste_Edit Here'!G416=31,5,'Paste_Edit Here'!G416=25,5)</f>
        <v>5</v>
      </c>
      <c r="N416" t="str">
        <f>_xlfn.IFS('Paste_Edit Here'!J416=69,"12]",'Paste_Edit Here'!J416=63,"11]",'Paste_Edit Here'!J416=56,"6]",'Paste_Edit Here'!J416=50,"6]",'Paste_Edit Here'!J416=44,"4]",'Paste_Edit Here'!J416=38,"2]",'Paste_Edit Here'!J416=31,"2]",'Paste_Edit Here'!J416=25,"1]",'Paste_Edit Here'!J416=19,"0]")</f>
        <v>2]</v>
      </c>
    </row>
    <row r="417" spans="1:14" x14ac:dyDescent="0.25">
      <c r="A417" t="str">
        <f>'Paste_Edit Here'!A417</f>
        <v>RB4</v>
      </c>
      <c r="B417" t="str">
        <f>'Paste_Edit Here'!B417</f>
        <v xml:space="preserve"> greg BELL</v>
      </c>
      <c r="C417" t="str">
        <f>'Paste_Edit Here'!C417</f>
        <v xml:space="preserve"> Face=0xa6</v>
      </c>
      <c r="D417" t="str">
        <f>'Paste_Edit Here'!D417</f>
        <v xml:space="preserve"> #28</v>
      </c>
      <c r="E417">
        <f>'Paste_Edit Here'!E417</f>
        <v>44</v>
      </c>
      <c r="F417">
        <f>'Paste_Edit Here'!F417</f>
        <v>69</v>
      </c>
      <c r="G417">
        <f>'Paste_Edit Here'!G417</f>
        <v>31</v>
      </c>
      <c r="H417">
        <f>'Paste_Edit Here'!H417</f>
        <v>38</v>
      </c>
      <c r="I417">
        <f>'Paste_Edit Here'!I417</f>
        <v>50</v>
      </c>
      <c r="J417">
        <f>'Paste_Edit Here'!J417</f>
        <v>19</v>
      </c>
      <c r="K417" t="str">
        <f>_xlfn.IFS('Paste_Edit Here'!G417=75,"[12",'Paste_Edit Here'!G417=69,"[12",'Paste_Edit Here'!G417=63,"[9",'Paste_Edit Here'!G417=56,"[7",'Paste_Edit Here'!G417=50,"[6",'Paste_Edit Here'!G417=44,"[4",'Paste_Edit Here'!G417=38,"[4",'Paste_Edit Here'!G417=31,"[4",'Paste_Edit Here'!G417=25,"[4")</f>
        <v>[4</v>
      </c>
      <c r="L417">
        <f>_xlfn.IFS('Paste_Edit Here'!J417=69,9,'Paste_Edit Here'!J417=63,7,'Paste_Edit Here'!J417=56,6,'Paste_Edit Here'!J417=50,5,'Paste_Edit Here'!J417=44,4,'Paste_Edit Here'!J417=38,4,'Paste_Edit Here'!J417=31,3,'Paste_Edit Here'!J417=25,2,'Paste_Edit Here'!J417=19,1)</f>
        <v>1</v>
      </c>
      <c r="M417">
        <f>_xlfn.IFS('Paste_Edit Here'!G417=75,9,'Paste_Edit Here'!G417=69,8,'Paste_Edit Here'!G417=63,7,'Paste_Edit Here'!G417=56,7,'Paste_Edit Here'!G417=50,6,'Paste_Edit Here'!G417=44,6,'Paste_Edit Here'!G417=38,5,'Paste_Edit Here'!G417=31,5,'Paste_Edit Here'!G417=25,5)</f>
        <v>5</v>
      </c>
      <c r="N417" t="str">
        <f>_xlfn.IFS('Paste_Edit Here'!J417=69,"12]",'Paste_Edit Here'!J417=63,"11]",'Paste_Edit Here'!J417=56,"6]",'Paste_Edit Here'!J417=50,"6]",'Paste_Edit Here'!J417=44,"4]",'Paste_Edit Here'!J417=38,"2]",'Paste_Edit Here'!J417=31,"2]",'Paste_Edit Here'!J417=25,"1]",'Paste_Edit Here'!J417=19,"0]")</f>
        <v>0]</v>
      </c>
    </row>
    <row r="418" spans="1:14" x14ac:dyDescent="0.25">
      <c r="A418" t="str">
        <f>'Paste_Edit Here'!A418</f>
        <v>WR1</v>
      </c>
      <c r="B418" t="str">
        <f>'Paste_Edit Here'!B418</f>
        <v xml:space="preserve"> mervyn FERNANDEZ</v>
      </c>
      <c r="C418" t="str">
        <f>'Paste_Edit Here'!C418</f>
        <v xml:space="preserve"> Face=0x86</v>
      </c>
      <c r="D418" t="str">
        <f>'Paste_Edit Here'!D418</f>
        <v xml:space="preserve"> #86</v>
      </c>
      <c r="E418">
        <f>'Paste_Edit Here'!E418</f>
        <v>38</v>
      </c>
      <c r="F418">
        <f>'Paste_Edit Here'!F418</f>
        <v>69</v>
      </c>
      <c r="G418">
        <f>'Paste_Edit Here'!G418</f>
        <v>50</v>
      </c>
      <c r="H418">
        <f>'Paste_Edit Here'!H418</f>
        <v>13</v>
      </c>
      <c r="I418">
        <f>'Paste_Edit Here'!I418</f>
        <v>63</v>
      </c>
      <c r="J418">
        <f>'Paste_Edit Here'!J418</f>
        <v>63</v>
      </c>
      <c r="K418" t="str">
        <f>'Paste_Edit Here'!K418</f>
        <v>[1</v>
      </c>
      <c r="L418">
        <f>_xlfn.IFS('Paste_Edit Here'!J418=81,11,'Paste_Edit Here'!J418=75,8,'Paste_Edit Here'!J418=69,7,'Paste_Edit Here'!J418=63,6,'Paste_Edit Here'!J418=56,6,'Paste_Edit Here'!J418=50,5,'Paste_Edit Here'!J418=44,4)</f>
        <v>6</v>
      </c>
      <c r="M418">
        <f>_xlfn.IFS('Paste_Edit Here'!G418=69,13,'Paste_Edit Here'!G418=63,12,'Paste_Edit Here'!G418=56,11,'Paste_Edit Here'!G418=50,10,'Paste_Edit Here'!G418=44,9,'Paste_Edit Here'!G418=38,8,'Paste_Edit Here'!G418=31,8,'Paste_Edit Here'!G418=25,8,'Paste_Edit Here'!G418=19,7)</f>
        <v>10</v>
      </c>
      <c r="N418" t="str">
        <f>_xlfn.IFS('Paste_Edit Here'!J418=81,"12]",'Paste_Edit Here'!J418=75,"9]",'Paste_Edit Here'!J418=69,"9]",'Paste_Edit Here'!J418=63,"8]",'Paste_Edit Here'!J418=56,"7]",'Paste_Edit Here'!J418=50,"4]",'Paste_Edit Here'!J418=44,"2]")</f>
        <v>8]</v>
      </c>
    </row>
    <row r="419" spans="1:14" x14ac:dyDescent="0.25">
      <c r="A419" t="str">
        <f>'Paste_Edit Here'!A419</f>
        <v>WR2</v>
      </c>
      <c r="B419" t="str">
        <f>'Paste_Edit Here'!B419</f>
        <v xml:space="preserve"> willie GAULT</v>
      </c>
      <c r="C419" t="str">
        <f>'Paste_Edit Here'!C419</f>
        <v xml:space="preserve"> Face=0x84</v>
      </c>
      <c r="D419" t="str">
        <f>'Paste_Edit Here'!D419</f>
        <v xml:space="preserve"> #83</v>
      </c>
      <c r="E419">
        <f>'Paste_Edit Here'!E419</f>
        <v>44</v>
      </c>
      <c r="F419">
        <f>'Paste_Edit Here'!F419</f>
        <v>69</v>
      </c>
      <c r="G419">
        <f>'Paste_Edit Here'!G419</f>
        <v>63</v>
      </c>
      <c r="H419">
        <f>'Paste_Edit Here'!H419</f>
        <v>13</v>
      </c>
      <c r="I419">
        <f>'Paste_Edit Here'!I419</f>
        <v>50</v>
      </c>
      <c r="J419">
        <f>'Paste_Edit Here'!J419</f>
        <v>56</v>
      </c>
      <c r="K419" t="str">
        <f>'Paste_Edit Here'!K419</f>
        <v>[1</v>
      </c>
      <c r="L419">
        <f>_xlfn.IFS('Paste_Edit Here'!J419=81,11,'Paste_Edit Here'!J419=75,8,'Paste_Edit Here'!J419=69,7,'Paste_Edit Here'!J419=63,6,'Paste_Edit Here'!J419=56,6,'Paste_Edit Here'!J419=50,5,'Paste_Edit Here'!J419=44,4)</f>
        <v>6</v>
      </c>
      <c r="M419">
        <f>_xlfn.IFS('Paste_Edit Here'!G419=69,13,'Paste_Edit Here'!G419=63,12,'Paste_Edit Here'!G419=56,11,'Paste_Edit Here'!G419=50,10,'Paste_Edit Here'!G419=44,9,'Paste_Edit Here'!G419=38,8,'Paste_Edit Here'!G419=31,8,'Paste_Edit Here'!G419=25,8,'Paste_Edit Here'!G419=19,7)</f>
        <v>12</v>
      </c>
      <c r="N419" t="str">
        <f>_xlfn.IFS('Paste_Edit Here'!J419=81,"12]",'Paste_Edit Here'!J419=75,"9]",'Paste_Edit Here'!J419=69,"9]",'Paste_Edit Here'!J419=63,"8]",'Paste_Edit Here'!J419=56,"7]",'Paste_Edit Here'!J419=50,"4]",'Paste_Edit Here'!J419=44,"2]")</f>
        <v>7]</v>
      </c>
    </row>
    <row r="420" spans="1:14" x14ac:dyDescent="0.25">
      <c r="A420" t="str">
        <f>'Paste_Edit Here'!A420</f>
        <v>WR3</v>
      </c>
      <c r="B420" t="str">
        <f>'Paste_Edit Here'!B420</f>
        <v xml:space="preserve"> tim BROWN</v>
      </c>
      <c r="C420" t="str">
        <f>'Paste_Edit Here'!C420</f>
        <v xml:space="preserve"> Face=0xb0</v>
      </c>
      <c r="D420" t="str">
        <f>'Paste_Edit Here'!D420</f>
        <v xml:space="preserve"> #81</v>
      </c>
      <c r="E420">
        <f>'Paste_Edit Here'!E420</f>
        <v>44</v>
      </c>
      <c r="F420">
        <f>'Paste_Edit Here'!F420</f>
        <v>69</v>
      </c>
      <c r="G420">
        <f>'Paste_Edit Here'!G420</f>
        <v>56</v>
      </c>
      <c r="H420">
        <f>'Paste_Edit Here'!H420</f>
        <v>13</v>
      </c>
      <c r="I420">
        <f>'Paste_Edit Here'!I420</f>
        <v>50</v>
      </c>
      <c r="J420">
        <f>'Paste_Edit Here'!J420</f>
        <v>50</v>
      </c>
      <c r="K420" t="str">
        <f>'Paste_Edit Here'!K420</f>
        <v>[5</v>
      </c>
      <c r="L420">
        <f>_xlfn.IFS('Paste_Edit Here'!J420=81,11,'Paste_Edit Here'!J420=75,8,'Paste_Edit Here'!J420=69,7,'Paste_Edit Here'!J420=63,6,'Paste_Edit Here'!J420=56,6,'Paste_Edit Here'!J420=50,5,'Paste_Edit Here'!J420=44,4)</f>
        <v>5</v>
      </c>
      <c r="M420">
        <f>_xlfn.IFS('Paste_Edit Here'!G420=69,13,'Paste_Edit Here'!G420=63,12,'Paste_Edit Here'!G420=56,11,'Paste_Edit Here'!G420=50,10,'Paste_Edit Here'!G420=44,9,'Paste_Edit Here'!G420=38,8,'Paste_Edit Here'!G420=31,8,'Paste_Edit Here'!G420=25,8,'Paste_Edit Here'!G420=19,7)</f>
        <v>11</v>
      </c>
      <c r="N420" t="str">
        <f>_xlfn.IFS('Paste_Edit Here'!J420=81,"12]",'Paste_Edit Here'!J420=75,"9]",'Paste_Edit Here'!J420=69,"9]",'Paste_Edit Here'!J420=63,"8]",'Paste_Edit Here'!J420=56,"7]",'Paste_Edit Here'!J420=50,"4]",'Paste_Edit Here'!J420=44,"2]")</f>
        <v>4]</v>
      </c>
    </row>
    <row r="421" spans="1:14" x14ac:dyDescent="0.25">
      <c r="A421" t="str">
        <f>'Paste_Edit Here'!A421</f>
        <v>WR4</v>
      </c>
      <c r="B421" t="str">
        <f>'Paste_Edit Here'!B421</f>
        <v xml:space="preserve"> sam GRADDY</v>
      </c>
      <c r="C421" t="str">
        <f>'Paste_Edit Here'!C421</f>
        <v xml:space="preserve"> Face=0xcb</v>
      </c>
      <c r="D421" t="str">
        <f>'Paste_Edit Here'!D421</f>
        <v xml:space="preserve"> #85</v>
      </c>
      <c r="E421">
        <f>'Paste_Edit Here'!E421</f>
        <v>44</v>
      </c>
      <c r="F421">
        <f>'Paste_Edit Here'!F421</f>
        <v>69</v>
      </c>
      <c r="G421">
        <f>'Paste_Edit Here'!G421</f>
        <v>63</v>
      </c>
      <c r="H421">
        <f>'Paste_Edit Here'!H421</f>
        <v>13</v>
      </c>
      <c r="I421">
        <f>'Paste_Edit Here'!I421</f>
        <v>50</v>
      </c>
      <c r="J421">
        <f>'Paste_Edit Here'!J421</f>
        <v>19</v>
      </c>
      <c r="K421" t="str">
        <f>'Paste_Edit Here'!K421</f>
        <v>[1</v>
      </c>
      <c r="L421">
        <f>_xlfn.IFS('Paste_Edit Here'!J421=69,9,'Paste_Edit Here'!J421=63,7,'Paste_Edit Here'!J421=56,6,'Paste_Edit Here'!J421=50,5,'Paste_Edit Here'!J421=44,4,'Paste_Edit Here'!J421=38,4,'Paste_Edit Here'!J421=31,3,'Paste_Edit Here'!J421=25,2,'Paste_Edit Here'!J421=19,1)</f>
        <v>1</v>
      </c>
      <c r="M421">
        <f>_xlfn.IFS('Paste_Edit Here'!G421=69,13,'Paste_Edit Here'!G421=63,12,'Paste_Edit Here'!G421=56,11,'Paste_Edit Here'!G421=50,10,'Paste_Edit Here'!G421=44,9,'Paste_Edit Here'!G421=38,8,'Paste_Edit Here'!G421=31,8,'Paste_Edit Here'!G421=25,8,'Paste_Edit Here'!G421=19,7)</f>
        <v>12</v>
      </c>
      <c r="N421" t="str">
        <f>_xlfn.IFS('Paste_Edit Here'!J421=69,"12]",'Paste_Edit Here'!J421=63,"11]",'Paste_Edit Here'!J421=56,"6]",'Paste_Edit Here'!J421=50,"6]",'Paste_Edit Here'!J421=44,"4]",'Paste_Edit Here'!J421=38,"2]",'Paste_Edit Here'!J421=31,"2]",'Paste_Edit Here'!J421=25,"1]",'Paste_Edit Here'!J421=19,"0]")</f>
        <v>0]</v>
      </c>
    </row>
    <row r="422" spans="1:14" x14ac:dyDescent="0.25">
      <c r="A422" t="str">
        <f>'Paste_Edit Here'!A422</f>
        <v>TE1</v>
      </c>
      <c r="B422" t="str">
        <f>'Paste_Edit Here'!B422</f>
        <v xml:space="preserve"> ethan HORTON</v>
      </c>
      <c r="C422" t="str">
        <f>'Paste_Edit Here'!C422</f>
        <v xml:space="preserve"> Face=0xc0</v>
      </c>
      <c r="D422" t="str">
        <f>'Paste_Edit Here'!D422</f>
        <v xml:space="preserve"> #88</v>
      </c>
      <c r="E422">
        <f>'Paste_Edit Here'!E422</f>
        <v>25</v>
      </c>
      <c r="F422">
        <f>'Paste_Edit Here'!F422</f>
        <v>69</v>
      </c>
      <c r="G422">
        <f>'Paste_Edit Here'!G422</f>
        <v>44</v>
      </c>
      <c r="H422">
        <f>'Paste_Edit Here'!H422</f>
        <v>50</v>
      </c>
      <c r="I422">
        <f>'Paste_Edit Here'!I422</f>
        <v>50</v>
      </c>
      <c r="J422">
        <f>'Paste_Edit Here'!J422</f>
        <v>44</v>
      </c>
      <c r="K422" t="str">
        <f>'Paste_Edit Here'!K422</f>
        <v>[5</v>
      </c>
      <c r="L422">
        <f>_xlfn.IFS('Paste_Edit Here'!J422=69,8,'Paste_Edit Here'!J422=63,7,'Paste_Edit Here'!J422=56,6,'Paste_Edit Here'!J422=50,5,'Paste_Edit Here'!J422=44,4,'Paste_Edit Here'!J422=38,3,'Paste_Edit Here'!J422=31,3,'Paste_Edit Here'!J422=25,2)</f>
        <v>4</v>
      </c>
      <c r="M422">
        <f>_xlfn.IFS('Paste_Edit Here'!G422=50,9,'Paste_Edit Here'!G422=44,8,'Paste_Edit Here'!G422=38,8,'Paste_Edit Here'!G422=31,7,'Paste_Edit Here'!G422=25,7,'Paste_Edit Here'!G422=19,6)</f>
        <v>8</v>
      </c>
      <c r="N422" t="str">
        <f>_xlfn.IFS('Paste_Edit Here'!J422=69,"7]",'Paste_Edit Here'!J422=63,"7]",'Paste_Edit Here'!J422=56,"6]",'Paste_Edit Here'!J422=50,"4]",'Paste_Edit Here'!J422=44,"4]",'Paste_Edit Here'!J422=38,"2]",'Paste_Edit Here'!J422=31,"1]",'Paste_Edit Here'!J422=25,"1]")</f>
        <v>4]</v>
      </c>
    </row>
    <row r="423" spans="1:14" x14ac:dyDescent="0.25">
      <c r="A423" t="str">
        <f>'Paste_Edit Here'!A423</f>
        <v>TE2</v>
      </c>
      <c r="B423" t="str">
        <f>'Paste_Edit Here'!B423</f>
        <v xml:space="preserve"> mike DYAL</v>
      </c>
      <c r="C423" t="str">
        <f>'Paste_Edit Here'!C423</f>
        <v xml:space="preserve"> Face=0x1e</v>
      </c>
      <c r="D423" t="str">
        <f>'Paste_Edit Here'!D423</f>
        <v xml:space="preserve"> #84</v>
      </c>
      <c r="E423">
        <f>'Paste_Edit Here'!E423</f>
        <v>25</v>
      </c>
      <c r="F423">
        <f>'Paste_Edit Here'!F423</f>
        <v>69</v>
      </c>
      <c r="G423">
        <f>'Paste_Edit Here'!G423</f>
        <v>19</v>
      </c>
      <c r="H423">
        <f>'Paste_Edit Here'!H423</f>
        <v>38</v>
      </c>
      <c r="I423">
        <f>'Paste_Edit Here'!I423</f>
        <v>50</v>
      </c>
      <c r="J423">
        <f>'Paste_Edit Here'!J423</f>
        <v>25</v>
      </c>
      <c r="K423" t="str">
        <f>'Paste_Edit Here'!K423</f>
        <v>[1</v>
      </c>
      <c r="L423">
        <f>_xlfn.IFS('Paste_Edit Here'!J423=69,8,'Paste_Edit Here'!J423=63,7,'Paste_Edit Here'!J423=56,6,'Paste_Edit Here'!J423=50,5,'Paste_Edit Here'!J423=44,4,'Paste_Edit Here'!J423=38,3,'Paste_Edit Here'!J423=31,3,'Paste_Edit Here'!J423=25,2)</f>
        <v>2</v>
      </c>
      <c r="M423">
        <f>_xlfn.IFS('Paste_Edit Here'!G423=50,9,'Paste_Edit Here'!G423=44,8,'Paste_Edit Here'!G423=38,8,'Paste_Edit Here'!G423=31,7,'Paste_Edit Here'!G423=25,7,'Paste_Edit Here'!G423=19,6)</f>
        <v>6</v>
      </c>
      <c r="N423" t="str">
        <f>_xlfn.IFS('Paste_Edit Here'!J423=69,"7]",'Paste_Edit Here'!J423=63,"7]",'Paste_Edit Here'!J423=56,"6]",'Paste_Edit Here'!J423=50,"4]",'Paste_Edit Here'!J423=44,"4]",'Paste_Edit Here'!J423=38,"2]",'Paste_Edit Here'!J423=31,"1]",'Paste_Edit Here'!J423=25,"1]")</f>
        <v>1]</v>
      </c>
    </row>
    <row r="424" spans="1:14" x14ac:dyDescent="0.25">
      <c r="A424" t="str">
        <f>'Paste_Edit Here'!A424</f>
        <v>C</v>
      </c>
      <c r="B424" t="str">
        <f>'Paste_Edit Here'!B424</f>
        <v xml:space="preserve"> don MOSEBAR</v>
      </c>
      <c r="C424" t="str">
        <f>'Paste_Edit Here'!C424</f>
        <v xml:space="preserve"> Face=0x1f</v>
      </c>
      <c r="D424" t="str">
        <f>'Paste_Edit Here'!D424</f>
        <v xml:space="preserve"> #72</v>
      </c>
      <c r="E424">
        <f>'Paste_Edit Here'!E424</f>
        <v>25</v>
      </c>
      <c r="F424">
        <f>'Paste_Edit Here'!F424</f>
        <v>69</v>
      </c>
      <c r="G424">
        <f>'Paste_Edit Here'!G424</f>
        <v>31</v>
      </c>
      <c r="H424">
        <f>'Paste_Edit Here'!H424</f>
        <v>50</v>
      </c>
    </row>
    <row r="425" spans="1:14" x14ac:dyDescent="0.25">
      <c r="A425" t="str">
        <f>'Paste_Edit Here'!A425</f>
        <v>LG</v>
      </c>
      <c r="B425" t="str">
        <f>'Paste_Edit Here'!B425</f>
        <v xml:space="preserve"> steve WISNIEWSKI</v>
      </c>
      <c r="C425" t="str">
        <f>'Paste_Edit Here'!C425</f>
        <v xml:space="preserve"> Face=0x32</v>
      </c>
      <c r="D425" t="str">
        <f>'Paste_Edit Here'!D425</f>
        <v xml:space="preserve"> #76</v>
      </c>
      <c r="E425">
        <f>'Paste_Edit Here'!E425</f>
        <v>25</v>
      </c>
      <c r="F425">
        <f>'Paste_Edit Here'!F425</f>
        <v>69</v>
      </c>
      <c r="G425">
        <f>'Paste_Edit Here'!G425</f>
        <v>44</v>
      </c>
      <c r="H425">
        <f>'Paste_Edit Here'!H425</f>
        <v>69</v>
      </c>
    </row>
    <row r="426" spans="1:14" x14ac:dyDescent="0.25">
      <c r="A426" t="str">
        <f>'Paste_Edit Here'!A426</f>
        <v>RG</v>
      </c>
      <c r="B426" t="str">
        <f>'Paste_Edit Here'!B426</f>
        <v xml:space="preserve"> max MONTOYA</v>
      </c>
      <c r="C426" t="str">
        <f>'Paste_Edit Here'!C426</f>
        <v xml:space="preserve"> Face=0x24</v>
      </c>
      <c r="D426" t="str">
        <f>'Paste_Edit Here'!D426</f>
        <v xml:space="preserve"> #65</v>
      </c>
      <c r="E426">
        <f>'Paste_Edit Here'!E426</f>
        <v>25</v>
      </c>
      <c r="F426">
        <f>'Paste_Edit Here'!F426</f>
        <v>69</v>
      </c>
      <c r="G426">
        <f>'Paste_Edit Here'!G426</f>
        <v>31</v>
      </c>
      <c r="H426">
        <f>'Paste_Edit Here'!H426</f>
        <v>56</v>
      </c>
    </row>
    <row r="427" spans="1:14" x14ac:dyDescent="0.25">
      <c r="A427" t="str">
        <f>'Paste_Edit Here'!A427</f>
        <v>LT</v>
      </c>
      <c r="B427" t="str">
        <f>'Paste_Edit Here'!B427</f>
        <v xml:space="preserve"> bruce WILKERSON</v>
      </c>
      <c r="C427" t="str">
        <f>'Paste_Edit Here'!C427</f>
        <v xml:space="preserve"> Face=0xc9</v>
      </c>
      <c r="D427" t="str">
        <f>'Paste_Edit Here'!D427</f>
        <v xml:space="preserve"> #68</v>
      </c>
      <c r="E427">
        <f>'Paste_Edit Here'!E427</f>
        <v>25</v>
      </c>
      <c r="F427">
        <f>'Paste_Edit Here'!F427</f>
        <v>69</v>
      </c>
      <c r="G427">
        <f>'Paste_Edit Here'!G427</f>
        <v>50</v>
      </c>
      <c r="H427">
        <f>'Paste_Edit Here'!H427</f>
        <v>50</v>
      </c>
    </row>
    <row r="428" spans="1:14" x14ac:dyDescent="0.25">
      <c r="A428" t="str">
        <f>'Paste_Edit Here'!A428</f>
        <v>RT</v>
      </c>
      <c r="B428" t="str">
        <f>'Paste_Edit Here'!B428</f>
        <v xml:space="preserve"> rory GRAVES</v>
      </c>
      <c r="C428" t="str">
        <f>'Paste_Edit Here'!C428</f>
        <v xml:space="preserve"> Face=0x99</v>
      </c>
      <c r="D428" t="str">
        <f>'Paste_Edit Here'!D428</f>
        <v xml:space="preserve"> #60</v>
      </c>
      <c r="E428">
        <f>'Paste_Edit Here'!E428</f>
        <v>25</v>
      </c>
      <c r="F428">
        <f>'Paste_Edit Here'!F428</f>
        <v>69</v>
      </c>
      <c r="G428">
        <f>'Paste_Edit Here'!G428</f>
        <v>25</v>
      </c>
      <c r="H428">
        <f>'Paste_Edit Here'!H428</f>
        <v>50</v>
      </c>
    </row>
    <row r="429" spans="1:14" x14ac:dyDescent="0.25">
      <c r="A429" t="str">
        <f>'Paste_Edit Here'!A429</f>
        <v>RE</v>
      </c>
      <c r="B429" t="str">
        <f>'Paste_Edit Here'!B429</f>
        <v xml:space="preserve"> greg TOWNSEND</v>
      </c>
      <c r="C429" t="str">
        <f>'Paste_Edit Here'!C429</f>
        <v xml:space="preserve"> Face=0x93</v>
      </c>
      <c r="D429" t="str">
        <f>'Paste_Edit Here'!D429</f>
        <v xml:space="preserve"> #93</v>
      </c>
      <c r="E429">
        <f>'Paste_Edit Here'!E429</f>
        <v>38</v>
      </c>
      <c r="F429">
        <f>'Paste_Edit Here'!F429</f>
        <v>50</v>
      </c>
      <c r="G429">
        <f>'Paste_Edit Here'!G429</f>
        <v>56</v>
      </c>
      <c r="H429">
        <f>'Paste_Edit Here'!H429</f>
        <v>63</v>
      </c>
      <c r="I429">
        <f>'Paste_Edit Here'!I429</f>
        <v>31</v>
      </c>
      <c r="J429">
        <f>'Paste_Edit Here'!J429</f>
        <v>69</v>
      </c>
      <c r="K429" t="str">
        <f>'Paste_Edit Here'!K429</f>
        <v>[71</v>
      </c>
      <c r="L429" t="str">
        <f>'Paste_Edit Here'!L429</f>
        <v xml:space="preserve"> 20 ]</v>
      </c>
    </row>
    <row r="430" spans="1:14" x14ac:dyDescent="0.25">
      <c r="A430" t="str">
        <f>'Paste_Edit Here'!A430</f>
        <v>NT</v>
      </c>
      <c r="B430" t="str">
        <f>'Paste_Edit Here'!B430</f>
        <v xml:space="preserve"> bob GOLIC</v>
      </c>
      <c r="C430" t="str">
        <f>'Paste_Edit Here'!C430</f>
        <v xml:space="preserve"> Face=0x49</v>
      </c>
      <c r="D430" t="str">
        <f>'Paste_Edit Here'!D430</f>
        <v xml:space="preserve"> #79</v>
      </c>
      <c r="E430">
        <f>'Paste_Edit Here'!E430</f>
        <v>25</v>
      </c>
      <c r="F430">
        <f>'Paste_Edit Here'!F430</f>
        <v>31</v>
      </c>
      <c r="G430">
        <f>'Paste_Edit Here'!G430</f>
        <v>31</v>
      </c>
      <c r="H430">
        <f>'Paste_Edit Here'!H430</f>
        <v>69</v>
      </c>
      <c r="I430">
        <f>'Paste_Edit Here'!I430</f>
        <v>25</v>
      </c>
      <c r="J430">
        <f>'Paste_Edit Here'!J430</f>
        <v>56</v>
      </c>
      <c r="K430" t="str">
        <f>'Paste_Edit Here'!K430</f>
        <v>[21</v>
      </c>
      <c r="L430" t="str">
        <f>'Paste_Edit Here'!L430</f>
        <v xml:space="preserve"> 1 ]</v>
      </c>
    </row>
    <row r="431" spans="1:14" x14ac:dyDescent="0.25">
      <c r="A431" t="str">
        <f>'Paste_Edit Here'!A431</f>
        <v>LE</v>
      </c>
      <c r="B431" t="str">
        <f>'Paste_Edit Here'!B431</f>
        <v xml:space="preserve"> howie LONG</v>
      </c>
      <c r="C431" t="str">
        <f>'Paste_Edit Here'!C431</f>
        <v xml:space="preserve"> Face=0x4f</v>
      </c>
      <c r="D431" t="str">
        <f>'Paste_Edit Here'!D431</f>
        <v xml:space="preserve"> #75</v>
      </c>
      <c r="E431">
        <f>'Paste_Edit Here'!E431</f>
        <v>38</v>
      </c>
      <c r="F431">
        <f>'Paste_Edit Here'!F431</f>
        <v>50</v>
      </c>
      <c r="G431">
        <f>'Paste_Edit Here'!G431</f>
        <v>56</v>
      </c>
      <c r="H431">
        <f>'Paste_Edit Here'!H431</f>
        <v>69</v>
      </c>
      <c r="I431">
        <f>'Paste_Edit Here'!I431</f>
        <v>31</v>
      </c>
      <c r="J431">
        <f>'Paste_Edit Here'!J431</f>
        <v>69</v>
      </c>
      <c r="K431" t="str">
        <f>'Paste_Edit Here'!K431</f>
        <v>[38</v>
      </c>
      <c r="L431" t="str">
        <f>'Paste_Edit Here'!L431</f>
        <v xml:space="preserve"> 1 ]</v>
      </c>
    </row>
    <row r="432" spans="1:14" x14ac:dyDescent="0.25">
      <c r="A432" t="str">
        <f>'Paste_Edit Here'!A432</f>
        <v>ROLB</v>
      </c>
      <c r="B432" t="str">
        <f>'Paste_Edit Here'!B432</f>
        <v xml:space="preserve"> aaron WALLACE</v>
      </c>
      <c r="C432" t="str">
        <f>'Paste_Edit Here'!C432</f>
        <v xml:space="preserve"> Face=0x96</v>
      </c>
      <c r="D432" t="str">
        <f>'Paste_Edit Here'!D432</f>
        <v xml:space="preserve"> #51</v>
      </c>
      <c r="E432">
        <f>'Paste_Edit Here'!E432</f>
        <v>25</v>
      </c>
      <c r="F432">
        <f>'Paste_Edit Here'!F432</f>
        <v>38</v>
      </c>
      <c r="G432">
        <f>'Paste_Edit Here'!G432</f>
        <v>44</v>
      </c>
      <c r="H432">
        <f>'Paste_Edit Here'!H432</f>
        <v>38</v>
      </c>
      <c r="I432">
        <f>'Paste_Edit Here'!I432</f>
        <v>19</v>
      </c>
      <c r="J432">
        <f>'Paste_Edit Here'!J432</f>
        <v>25</v>
      </c>
      <c r="K432" t="str">
        <f>'Paste_Edit Here'!K432</f>
        <v>[51</v>
      </c>
      <c r="L432" t="str">
        <f>'Paste_Edit Here'!L432</f>
        <v xml:space="preserve"> 1 ]</v>
      </c>
    </row>
    <row r="433" spans="1:15" x14ac:dyDescent="0.25">
      <c r="A433" t="str">
        <f>'Paste_Edit Here'!A433</f>
        <v>RILB</v>
      </c>
      <c r="B433" t="str">
        <f>'Paste_Edit Here'!B433</f>
        <v xml:space="preserve"> scott DAVIS</v>
      </c>
      <c r="C433" t="str">
        <f>'Paste_Edit Here'!C433</f>
        <v xml:space="preserve"> Face=0x27</v>
      </c>
      <c r="D433" t="str">
        <f>'Paste_Edit Here'!D433</f>
        <v xml:space="preserve"> #70</v>
      </c>
      <c r="E433">
        <f>'Paste_Edit Here'!E433</f>
        <v>25</v>
      </c>
      <c r="F433">
        <f>'Paste_Edit Here'!F433</f>
        <v>38</v>
      </c>
      <c r="G433">
        <f>'Paste_Edit Here'!G433</f>
        <v>44</v>
      </c>
      <c r="H433">
        <f>'Paste_Edit Here'!H433</f>
        <v>63</v>
      </c>
      <c r="I433">
        <f>'Paste_Edit Here'!I433</f>
        <v>25</v>
      </c>
      <c r="J433">
        <f>'Paste_Edit Here'!J433</f>
        <v>63</v>
      </c>
      <c r="K433" t="str">
        <f>'Paste_Edit Here'!K433</f>
        <v>[51</v>
      </c>
      <c r="L433" t="str">
        <f>'Paste_Edit Here'!L433</f>
        <v xml:space="preserve"> 1 ]</v>
      </c>
    </row>
    <row r="434" spans="1:15" x14ac:dyDescent="0.25">
      <c r="A434" t="str">
        <f>'Paste_Edit Here'!A434</f>
        <v>LILB</v>
      </c>
      <c r="B434" t="str">
        <f>'Paste_Edit Here'!B434</f>
        <v xml:space="preserve"> riki ELLISON</v>
      </c>
      <c r="C434" t="str">
        <f>'Paste_Edit Here'!C434</f>
        <v xml:space="preserve"> Face=0x26</v>
      </c>
      <c r="D434" t="str">
        <f>'Paste_Edit Here'!D434</f>
        <v xml:space="preserve"> #50</v>
      </c>
      <c r="E434">
        <f>'Paste_Edit Here'!E434</f>
        <v>25</v>
      </c>
      <c r="F434">
        <f>'Paste_Edit Here'!F434</f>
        <v>31</v>
      </c>
      <c r="G434">
        <f>'Paste_Edit Here'!G434</f>
        <v>38</v>
      </c>
      <c r="H434">
        <f>'Paste_Edit Here'!H434</f>
        <v>38</v>
      </c>
      <c r="I434">
        <f>'Paste_Edit Here'!I434</f>
        <v>44</v>
      </c>
      <c r="J434">
        <f>'Paste_Edit Here'!J434</f>
        <v>25</v>
      </c>
      <c r="K434" t="str">
        <f>'Paste_Edit Here'!K434</f>
        <v>[1</v>
      </c>
      <c r="L434" t="str">
        <f>'Paste_Edit Here'!L434</f>
        <v xml:space="preserve"> 20 ]</v>
      </c>
    </row>
    <row r="435" spans="1:15" x14ac:dyDescent="0.25">
      <c r="A435" t="str">
        <f>'Paste_Edit Here'!A435</f>
        <v>LOLB</v>
      </c>
      <c r="B435" t="str">
        <f>'Paste_Edit Here'!B435</f>
        <v xml:space="preserve"> jerry ROBINSON</v>
      </c>
      <c r="C435" t="str">
        <f>'Paste_Edit Here'!C435</f>
        <v xml:space="preserve"> Face=0x8a</v>
      </c>
      <c r="D435" t="str">
        <f>'Paste_Edit Here'!D435</f>
        <v xml:space="preserve"> #57</v>
      </c>
      <c r="E435">
        <f>'Paste_Edit Here'!E435</f>
        <v>25</v>
      </c>
      <c r="F435">
        <f>'Paste_Edit Here'!F435</f>
        <v>31</v>
      </c>
      <c r="G435">
        <f>'Paste_Edit Here'!G435</f>
        <v>38</v>
      </c>
      <c r="H435">
        <f>'Paste_Edit Here'!H435</f>
        <v>38</v>
      </c>
      <c r="I435">
        <f>'Paste_Edit Here'!I435</f>
        <v>44</v>
      </c>
      <c r="J435">
        <f>'Paste_Edit Here'!J435</f>
        <v>25</v>
      </c>
      <c r="K435" t="str">
        <f>'Paste_Edit Here'!K435</f>
        <v>[12</v>
      </c>
      <c r="L435" t="str">
        <f>'Paste_Edit Here'!L435</f>
        <v xml:space="preserve"> 20 ]</v>
      </c>
    </row>
    <row r="436" spans="1:15" x14ac:dyDescent="0.25">
      <c r="A436" t="str">
        <f>'Paste_Edit Here'!A436</f>
        <v>RCB</v>
      </c>
      <c r="B436" t="str">
        <f>'Paste_Edit Here'!B436</f>
        <v xml:space="preserve"> l. WASHINGTON</v>
      </c>
      <c r="C436" t="str">
        <f>'Paste_Edit Here'!C436</f>
        <v xml:space="preserve"> Face=0x9b</v>
      </c>
      <c r="D436" t="str">
        <f>'Paste_Edit Here'!D436</f>
        <v xml:space="preserve"> #48</v>
      </c>
      <c r="E436">
        <f>'Paste_Edit Here'!E436</f>
        <v>38</v>
      </c>
      <c r="F436">
        <f>'Paste_Edit Here'!F436</f>
        <v>44</v>
      </c>
      <c r="G436">
        <f>'Paste_Edit Here'!G436</f>
        <v>56</v>
      </c>
      <c r="H436">
        <f>'Paste_Edit Here'!H436</f>
        <v>44</v>
      </c>
      <c r="I436">
        <f>'Paste_Edit Here'!I436</f>
        <v>38</v>
      </c>
      <c r="J436">
        <f>'Paste_Edit Here'!J436</f>
        <v>50</v>
      </c>
      <c r="K436" t="str">
        <f>'Paste_Edit Here'!K436</f>
        <v>[1</v>
      </c>
      <c r="L436" t="str">
        <f>'Paste_Edit Here'!L436</f>
        <v xml:space="preserve"> 38 ]</v>
      </c>
    </row>
    <row r="437" spans="1:15" x14ac:dyDescent="0.25">
      <c r="A437" t="str">
        <f>'Paste_Edit Here'!A437</f>
        <v>LCB</v>
      </c>
      <c r="B437" t="str">
        <f>'Paste_Edit Here'!B437</f>
        <v xml:space="preserve"> terry MCDANIEL</v>
      </c>
      <c r="C437" t="str">
        <f>'Paste_Edit Here'!C437</f>
        <v xml:space="preserve"> Face=0xca</v>
      </c>
      <c r="D437" t="str">
        <f>'Paste_Edit Here'!D437</f>
        <v xml:space="preserve"> #36</v>
      </c>
      <c r="E437">
        <f>'Paste_Edit Here'!E437</f>
        <v>38</v>
      </c>
      <c r="F437">
        <f>'Paste_Edit Here'!F437</f>
        <v>44</v>
      </c>
      <c r="G437">
        <f>'Paste_Edit Here'!G437</f>
        <v>56</v>
      </c>
      <c r="H437">
        <f>'Paste_Edit Here'!H437</f>
        <v>44</v>
      </c>
      <c r="I437">
        <f>'Paste_Edit Here'!I437</f>
        <v>38</v>
      </c>
      <c r="J437">
        <f>'Paste_Edit Here'!J437</f>
        <v>50</v>
      </c>
      <c r="K437" t="str">
        <f>'Paste_Edit Here'!K437</f>
        <v>[7</v>
      </c>
      <c r="L437" t="str">
        <f>'Paste_Edit Here'!L437</f>
        <v xml:space="preserve"> 51 ]</v>
      </c>
    </row>
    <row r="438" spans="1:15" x14ac:dyDescent="0.25">
      <c r="A438" t="str">
        <f>'Paste_Edit Here'!A438</f>
        <v>FS</v>
      </c>
      <c r="B438" t="str">
        <f>'Paste_Edit Here'!B438</f>
        <v xml:space="preserve"> eddie ANDERSON</v>
      </c>
      <c r="C438" t="str">
        <f>'Paste_Edit Here'!C438</f>
        <v xml:space="preserve"> Face=0xad</v>
      </c>
      <c r="D438" t="str">
        <f>'Paste_Edit Here'!D438</f>
        <v xml:space="preserve"> #33</v>
      </c>
      <c r="E438">
        <f>'Paste_Edit Here'!E438</f>
        <v>38</v>
      </c>
      <c r="F438">
        <f>'Paste_Edit Here'!F438</f>
        <v>50</v>
      </c>
      <c r="G438">
        <f>'Paste_Edit Here'!G438</f>
        <v>63</v>
      </c>
      <c r="H438">
        <f>'Paste_Edit Here'!H438</f>
        <v>69</v>
      </c>
      <c r="I438">
        <f>'Paste_Edit Here'!I438</f>
        <v>50</v>
      </c>
      <c r="J438">
        <f>'Paste_Edit Here'!J438</f>
        <v>63</v>
      </c>
      <c r="K438" t="str">
        <f>'Paste_Edit Here'!K438</f>
        <v>[1</v>
      </c>
      <c r="L438" t="str">
        <f>'Paste_Edit Here'!L438</f>
        <v xml:space="preserve"> 51 ]</v>
      </c>
    </row>
    <row r="439" spans="1:15" x14ac:dyDescent="0.25">
      <c r="A439" t="str">
        <f>'Paste_Edit Here'!A439</f>
        <v>SS</v>
      </c>
      <c r="B439" t="str">
        <f>'Paste_Edit Here'!B439</f>
        <v xml:space="preserve"> mike HARDEN</v>
      </c>
      <c r="C439" t="str">
        <f>'Paste_Edit Here'!C439</f>
        <v xml:space="preserve"> Face=0xc6</v>
      </c>
      <c r="D439" t="str">
        <f>'Paste_Edit Here'!D439</f>
        <v xml:space="preserve"> #45</v>
      </c>
      <c r="E439">
        <f>'Paste_Edit Here'!E439</f>
        <v>25</v>
      </c>
      <c r="F439">
        <f>'Paste_Edit Here'!F439</f>
        <v>31</v>
      </c>
      <c r="G439">
        <f>'Paste_Edit Here'!G439</f>
        <v>44</v>
      </c>
      <c r="H439">
        <f>'Paste_Edit Here'!H439</f>
        <v>50</v>
      </c>
      <c r="I439">
        <f>'Paste_Edit Here'!I439</f>
        <v>50</v>
      </c>
      <c r="J439">
        <f>'Paste_Edit Here'!J439</f>
        <v>50</v>
      </c>
      <c r="K439" t="str">
        <f>'Paste_Edit Here'!K439</f>
        <v>[1</v>
      </c>
      <c r="L439" t="str">
        <f>'Paste_Edit Here'!L439</f>
        <v xml:space="preserve"> 51 ]</v>
      </c>
    </row>
    <row r="440" spans="1:15" x14ac:dyDescent="0.25">
      <c r="A440" t="str">
        <f>'Paste_Edit Here'!A440</f>
        <v>K</v>
      </c>
      <c r="B440" t="str">
        <f>'Paste_Edit Here'!B440</f>
        <v xml:space="preserve"> jeff JAEGER</v>
      </c>
      <c r="C440" t="str">
        <f>'Paste_Edit Here'!C440</f>
        <v xml:space="preserve"> Face=0x17</v>
      </c>
      <c r="D440" t="str">
        <f>'Paste_Edit Here'!D440</f>
        <v xml:space="preserve"> #18</v>
      </c>
      <c r="E440">
        <f>'Paste_Edit Here'!E440</f>
        <v>56</v>
      </c>
      <c r="F440">
        <f>'Paste_Edit Here'!F440</f>
        <v>81</v>
      </c>
      <c r="G440">
        <f>'Paste_Edit Here'!G440</f>
        <v>81</v>
      </c>
      <c r="H440">
        <f>'Paste_Edit Here'!H440</f>
        <v>31</v>
      </c>
      <c r="I440">
        <f>'Paste_Edit Here'!I440</f>
        <v>56</v>
      </c>
      <c r="J440">
        <f>'Paste_Edit Here'!J440</f>
        <v>56</v>
      </c>
      <c r="K440" t="str">
        <f>_xlfn.IFS('Paste_Edit Here'!I440=81,"[12]",'Paste_Edit Here'!I440=75,"[11]",'Paste_Edit Here'!I440=69,"[10]",'Paste_Edit Here'!I440=63,"[9]",'Paste_Edit Here'!I440=56,"[8]",'Paste_Edit Here'!I440=50,"[7]",'Paste_Edit Here'!I440=44,"[6]",'Paste_Edit Here'!I440=38,"[5]",'Paste_Edit Here'!I440=31,"[4]",'Paste_Edit Here'!I440=25,"[3]",'Paste_Edit Here'!I440=19,"[2]")</f>
        <v>[8]</v>
      </c>
    </row>
    <row r="441" spans="1:15" x14ac:dyDescent="0.25">
      <c r="A441" t="str">
        <f>'Paste_Edit Here'!A441</f>
        <v>P</v>
      </c>
      <c r="B441" t="str">
        <f>'Paste_Edit Here'!B441</f>
        <v xml:space="preserve"> jeff GOSSETT</v>
      </c>
      <c r="C441" t="str">
        <f>'Paste_Edit Here'!C441</f>
        <v xml:space="preserve"> Face=0x1b</v>
      </c>
      <c r="D441" t="str">
        <f>'Paste_Edit Here'!D441</f>
        <v xml:space="preserve"> #6</v>
      </c>
      <c r="E441">
        <f>'Paste_Edit Here'!E441</f>
        <v>25</v>
      </c>
      <c r="F441">
        <f>'Paste_Edit Here'!F441</f>
        <v>56</v>
      </c>
      <c r="G441">
        <f>'Paste_Edit Here'!G441</f>
        <v>44</v>
      </c>
      <c r="H441">
        <f>'Paste_Edit Here'!H441</f>
        <v>31</v>
      </c>
      <c r="I441">
        <f>'Paste_Edit Here'!I441</f>
        <v>31</v>
      </c>
      <c r="J441">
        <f>'Paste_Edit Here'!J441</f>
        <v>38</v>
      </c>
      <c r="K441" t="str">
        <f>_xlfn.IFS('Paste_Edit Here'!I441=81,"[12]",'Paste_Edit Here'!I441=75,"[11]",'Paste_Edit Here'!I441=69,"[10]",'Paste_Edit Here'!I441=63,"[9]",'Paste_Edit Here'!I441=56,"[8]",'Paste_Edit Here'!I441=50,"[7]",'Paste_Edit Here'!I441=44,"[6]",'Paste_Edit Here'!I441=38,"[5]",'Paste_Edit Here'!I441=31,"[4]",'Paste_Edit Here'!I441=25,"[3]",'Paste_Edit Here'!I441=19,"[2]")</f>
        <v>[4]</v>
      </c>
    </row>
    <row r="442" spans="1:15" x14ac:dyDescent="0.25">
      <c r="A442" t="str">
        <f>'Paste_Edit Here'!A442</f>
        <v>KR</v>
      </c>
      <c r="B442" t="str">
        <f>'Paste_Edit Here'!B442</f>
        <v xml:space="preserve"> WR3</v>
      </c>
    </row>
    <row r="443" spans="1:15" x14ac:dyDescent="0.25">
      <c r="A443" t="str">
        <f>'Paste_Edit Here'!A443</f>
        <v>PR</v>
      </c>
      <c r="B443" t="str">
        <f>'Paste_Edit Here'!B443</f>
        <v xml:space="preserve"> WR3</v>
      </c>
    </row>
    <row r="445" spans="1:15" x14ac:dyDescent="0.25">
      <c r="A445" t="str">
        <f>'Paste_Edit Here'!A445</f>
        <v>TEAM = chargers SimData=0x780</v>
      </c>
      <c r="B445" t="str">
        <f>'Paste_Edit Here'!B445</f>
        <v xml:space="preserve"> OFFENSIVE_FORMATION = 2RB_2WR_1TE</v>
      </c>
    </row>
    <row r="446" spans="1:15" x14ac:dyDescent="0.25">
      <c r="A446" t="str">
        <f>'Paste_Edit Here'!A446</f>
        <v>PLAYBOOK R3474</v>
      </c>
      <c r="B446" t="str">
        <f>'Paste_Edit Here'!B446</f>
        <v xml:space="preserve"> P2256 </v>
      </c>
    </row>
    <row r="447" spans="1:15" x14ac:dyDescent="0.25">
      <c r="A447" t="str">
        <f>'Paste_Edit Here'!A447</f>
        <v>QB1</v>
      </c>
      <c r="B447" t="str">
        <f>'Paste_Edit Here'!B447</f>
        <v xml:space="preserve"> b.j. TOLLIVER</v>
      </c>
      <c r="C447" t="str">
        <f>'Paste_Edit Here'!C447</f>
        <v xml:space="preserve"> Face=0x13</v>
      </c>
      <c r="D447" t="str">
        <f>'Paste_Edit Here'!D447</f>
        <v xml:space="preserve"> #11</v>
      </c>
      <c r="E447">
        <f>'Paste_Edit Here'!E447</f>
        <v>25</v>
      </c>
      <c r="F447">
        <f>'Paste_Edit Here'!F447</f>
        <v>69</v>
      </c>
      <c r="G447">
        <f>'Paste_Edit Here'!G447</f>
        <v>13</v>
      </c>
      <c r="H447">
        <f>'Paste_Edit Here'!H447</f>
        <v>13</v>
      </c>
      <c r="I447">
        <f>'Paste_Edit Here'!I447</f>
        <v>81</v>
      </c>
      <c r="J447">
        <f>'Paste_Edit Here'!J447</f>
        <v>31</v>
      </c>
      <c r="K447">
        <f>'Paste_Edit Here'!K447</f>
        <v>31</v>
      </c>
      <c r="L447">
        <f>'Paste_Edit Here'!L447</f>
        <v>44</v>
      </c>
      <c r="M447" t="str">
        <f>_xlfn.IFS('Paste_Edit Here'!G447=56,"[11",'Paste_Edit Here'!G447=50,"[8",'Paste_Edit Here'!G447=44,"[8",'Paste_Edit Here'!G447=38,"[6",'Paste_Edit Here'!G447=31,"[6",'Paste_Edit Here'!G447=25,"[4",'Paste_Edit Here'!G447=19,"[4",'Paste_Edit Here'!G447=13,"[2",'Paste_Edit Here'!G447=6,"[1")</f>
        <v>[2</v>
      </c>
      <c r="N447">
        <f>_xlfn.IFS(SUM('Paste_Edit Here'!I447:L447)&gt;290,12,SUM('Paste_Edit Here'!I447:L447)&gt;280,11,SUM('Paste_Edit Here'!I447:L447)&gt;250,10,SUM('Paste_Edit Here'!I447:L447)&gt;235,9,SUM('Paste_Edit Here'!I447:L447)&gt;225,8,SUM('Paste_Edit Here'!I447:L447)&gt;210,7,SUM('Paste_Edit Here'!I447:L447)&gt;180,6,SUM('Paste_Edit Here'!I447:L447)&gt;150,5,SUM('Paste_Edit Here'!I447:L447)&gt;125,4,SUM('Paste_Edit Here'!I447:L447)&gt;115,3,SUM('Paste_Edit Here'!I447:L447)&lt;116,2)</f>
        <v>6</v>
      </c>
      <c r="O447" t="str">
        <f>_xlfn.IFS('Paste_Edit Here'!G447=56,"0]",'Paste_Edit Here'!G447=50,"0]",'Paste_Edit Here'!G447=44,"0]",'Paste_Edit Here'!G447=38,"1]",'Paste_Edit Here'!G447=31,"1]",'Paste_Edit Here'!G447=25,"1]",'Paste_Edit Here'!G447=19,"2]",'Paste_Edit Here'!G447=13,"2]",'Paste_Edit Here'!G447=6,"3]")</f>
        <v>2]</v>
      </c>
    </row>
    <row r="448" spans="1:15" x14ac:dyDescent="0.25">
      <c r="A448" t="str">
        <f>'Paste_Edit Here'!A448</f>
        <v>QB2</v>
      </c>
      <c r="B448" t="str">
        <f>'Paste_Edit Here'!B448</f>
        <v xml:space="preserve"> mark VLASIC</v>
      </c>
      <c r="C448" t="str">
        <f>'Paste_Edit Here'!C448</f>
        <v xml:space="preserve"> Face=0x31</v>
      </c>
      <c r="D448" t="str">
        <f>'Paste_Edit Here'!D448</f>
        <v xml:space="preserve"> #13</v>
      </c>
      <c r="E448">
        <f>'Paste_Edit Here'!E448</f>
        <v>25</v>
      </c>
      <c r="F448">
        <f>'Paste_Edit Here'!F448</f>
        <v>69</v>
      </c>
      <c r="G448">
        <f>'Paste_Edit Here'!G448</f>
        <v>13</v>
      </c>
      <c r="H448">
        <f>'Paste_Edit Here'!H448</f>
        <v>13</v>
      </c>
      <c r="I448">
        <f>'Paste_Edit Here'!I448</f>
        <v>44</v>
      </c>
      <c r="J448">
        <f>'Paste_Edit Here'!J448</f>
        <v>38</v>
      </c>
      <c r="K448">
        <f>'Paste_Edit Here'!K448</f>
        <v>25</v>
      </c>
      <c r="L448">
        <f>'Paste_Edit Here'!L448</f>
        <v>38</v>
      </c>
      <c r="M448" t="str">
        <f>_xlfn.IFS('Paste_Edit Here'!G448=56,"[11",'Paste_Edit Here'!G448=50,"[8",'Paste_Edit Here'!G448=44,"[8",'Paste_Edit Here'!G448=38,"[6",'Paste_Edit Here'!G448=31,"[6",'Paste_Edit Here'!G448=25,"[4",'Paste_Edit Here'!G448=19,"[4",'Paste_Edit Here'!G448=13,"[2",'Paste_Edit Here'!G448=6,"[1")</f>
        <v>[2</v>
      </c>
      <c r="N448">
        <f>_xlfn.IFS(SUM('Paste_Edit Here'!I448:L448)&gt;290,12,SUM('Paste_Edit Here'!I448:L448)&gt;280,11,SUM('Paste_Edit Here'!I448:L448)&gt;250,10,SUM('Paste_Edit Here'!I448:L448)&gt;235,9,SUM('Paste_Edit Here'!I448:L448)&gt;225,8,SUM('Paste_Edit Here'!I448:L448)&gt;210,7,SUM('Paste_Edit Here'!I448:L448)&gt;180,6,SUM('Paste_Edit Here'!I448:L448)&gt;150,5,SUM('Paste_Edit Here'!I448:L448)&gt;125,4,SUM('Paste_Edit Here'!I448:L448)&gt;115,3,SUM('Paste_Edit Here'!I448:L448)&lt;116,2)</f>
        <v>4</v>
      </c>
      <c r="O448" t="str">
        <f>_xlfn.IFS('Paste_Edit Here'!G448=56,"0]",'Paste_Edit Here'!G448=50,"0]",'Paste_Edit Here'!G448=44,"0]",'Paste_Edit Here'!G448=38,"1]",'Paste_Edit Here'!G448=31,"1]",'Paste_Edit Here'!G448=25,"1]",'Paste_Edit Here'!G448=19,"2]",'Paste_Edit Here'!G448=13,"2]",'Paste_Edit Here'!G448=6,"3]")</f>
        <v>2]</v>
      </c>
    </row>
    <row r="449" spans="1:14" x14ac:dyDescent="0.25">
      <c r="A449" t="str">
        <f>'Paste_Edit Here'!A449</f>
        <v>RB1</v>
      </c>
      <c r="B449" t="str">
        <f>'Paste_Edit Here'!B449</f>
        <v xml:space="preserve"> marion BUTTS</v>
      </c>
      <c r="C449" t="str">
        <f>'Paste_Edit Here'!C449</f>
        <v xml:space="preserve"> Face=0x90</v>
      </c>
      <c r="D449" t="str">
        <f>'Paste_Edit Here'!D449</f>
        <v xml:space="preserve"> #35</v>
      </c>
      <c r="E449">
        <f>'Paste_Edit Here'!E449</f>
        <v>38</v>
      </c>
      <c r="F449">
        <f>'Paste_Edit Here'!F449</f>
        <v>69</v>
      </c>
      <c r="G449">
        <f>'Paste_Edit Here'!G449</f>
        <v>63</v>
      </c>
      <c r="H449">
        <f>'Paste_Edit Here'!H449</f>
        <v>38</v>
      </c>
      <c r="I449">
        <f>'Paste_Edit Here'!I449</f>
        <v>50</v>
      </c>
      <c r="J449">
        <f>'Paste_Edit Here'!J449</f>
        <v>25</v>
      </c>
      <c r="K449" t="str">
        <f>_xlfn.IFS('Paste_Edit Here'!G449=75,"[12",'Paste_Edit Here'!G449=69,"[12",'Paste_Edit Here'!G449=63,"[9",'Paste_Edit Here'!G449=56,"[7",'Paste_Edit Here'!G449=50,"[6",'Paste_Edit Here'!G449=44,"[4",'Paste_Edit Here'!G449=38,"[4",'Paste_Edit Here'!G449=31,"[4",'Paste_Edit Here'!G449=25,"[4")</f>
        <v>[9</v>
      </c>
      <c r="L449">
        <f>_xlfn.IFS('Paste_Edit Here'!J449=69,9,'Paste_Edit Here'!J449=63,7,'Paste_Edit Here'!J449=56,6,'Paste_Edit Here'!J449=50,5,'Paste_Edit Here'!J449=44,4,'Paste_Edit Here'!J449=38,4,'Paste_Edit Here'!J449=31,3,'Paste_Edit Here'!J449=25,2,'Paste_Edit Here'!J449=19,1)</f>
        <v>2</v>
      </c>
      <c r="M449">
        <f>_xlfn.IFS('Paste_Edit Here'!G449=75,9,'Paste_Edit Here'!G449=69,8,'Paste_Edit Here'!G449=63,7,'Paste_Edit Here'!G449=56,7,'Paste_Edit Here'!G449=50,6,'Paste_Edit Here'!G449=44,6,'Paste_Edit Here'!G449=38,5,'Paste_Edit Here'!G449=31,5,'Paste_Edit Here'!G449=25,5)</f>
        <v>7</v>
      </c>
      <c r="N449" t="str">
        <f>_xlfn.IFS('Paste_Edit Here'!J449=69,"12]",'Paste_Edit Here'!J449=63,"11]",'Paste_Edit Here'!J449=56,"6]",'Paste_Edit Here'!J449=50,"6]",'Paste_Edit Here'!J449=44,"4]",'Paste_Edit Here'!J449=38,"2]",'Paste_Edit Here'!J449=31,"2]",'Paste_Edit Here'!J449=25,"1]",'Paste_Edit Here'!J449=19,"0]")</f>
        <v>1]</v>
      </c>
    </row>
    <row r="450" spans="1:14" x14ac:dyDescent="0.25">
      <c r="A450" t="str">
        <f>'Paste_Edit Here'!A450</f>
        <v>RB2</v>
      </c>
      <c r="B450" t="str">
        <f>'Paste_Edit Here'!B450</f>
        <v xml:space="preserve"> rod BERNSTINE</v>
      </c>
      <c r="C450" t="str">
        <f>'Paste_Edit Here'!C450</f>
        <v xml:space="preserve"> Face=0x82</v>
      </c>
      <c r="D450" t="str">
        <f>'Paste_Edit Here'!D450</f>
        <v xml:space="preserve"> #82</v>
      </c>
      <c r="E450">
        <f>'Paste_Edit Here'!E450</f>
        <v>44</v>
      </c>
      <c r="F450">
        <f>'Paste_Edit Here'!F450</f>
        <v>69</v>
      </c>
      <c r="G450">
        <f>'Paste_Edit Here'!G450</f>
        <v>25</v>
      </c>
      <c r="H450">
        <f>'Paste_Edit Here'!H450</f>
        <v>44</v>
      </c>
      <c r="I450">
        <f>'Paste_Edit Here'!I450</f>
        <v>50</v>
      </c>
      <c r="J450">
        <f>'Paste_Edit Here'!J450</f>
        <v>19</v>
      </c>
      <c r="K450" t="str">
        <f>_xlfn.IFS('Paste_Edit Here'!G450=75,"[12",'Paste_Edit Here'!G450=69,"[12",'Paste_Edit Here'!G450=63,"[9",'Paste_Edit Here'!G450=56,"[7",'Paste_Edit Here'!G450=50,"[6",'Paste_Edit Here'!G450=44,"[4",'Paste_Edit Here'!G450=38,"[4",'Paste_Edit Here'!G450=31,"[4",'Paste_Edit Here'!G450=25,"[4")</f>
        <v>[4</v>
      </c>
      <c r="L450">
        <f>_xlfn.IFS('Paste_Edit Here'!J450=69,9,'Paste_Edit Here'!J450=63,7,'Paste_Edit Here'!J450=56,6,'Paste_Edit Here'!J450=50,5,'Paste_Edit Here'!J450=44,4,'Paste_Edit Here'!J450=38,4,'Paste_Edit Here'!J450=31,3,'Paste_Edit Here'!J450=25,2,'Paste_Edit Here'!J450=19,1)</f>
        <v>1</v>
      </c>
      <c r="M450">
        <f>_xlfn.IFS('Paste_Edit Here'!G450=75,9,'Paste_Edit Here'!G450=69,8,'Paste_Edit Here'!G450=63,7,'Paste_Edit Here'!G450=56,7,'Paste_Edit Here'!G450=50,6,'Paste_Edit Here'!G450=44,6,'Paste_Edit Here'!G450=38,5,'Paste_Edit Here'!G450=31,5,'Paste_Edit Here'!G450=25,5)</f>
        <v>5</v>
      </c>
      <c r="N450" t="str">
        <f>_xlfn.IFS('Paste_Edit Here'!J450=69,"12]",'Paste_Edit Here'!J450=63,"11]",'Paste_Edit Here'!J450=56,"6]",'Paste_Edit Here'!J450=50,"6]",'Paste_Edit Here'!J450=44,"4]",'Paste_Edit Here'!J450=38,"2]",'Paste_Edit Here'!J450=31,"2]",'Paste_Edit Here'!J450=25,"1]",'Paste_Edit Here'!J450=19,"0]")</f>
        <v>0]</v>
      </c>
    </row>
    <row r="451" spans="1:14" x14ac:dyDescent="0.25">
      <c r="A451" t="str">
        <f>'Paste_Edit Here'!A451</f>
        <v>RB3</v>
      </c>
      <c r="B451" t="str">
        <f>'Paste_Edit Here'!B451</f>
        <v xml:space="preserve"> joe CARAVELLO</v>
      </c>
      <c r="C451" t="str">
        <f>'Paste_Edit Here'!C451</f>
        <v xml:space="preserve"> Face=0x14</v>
      </c>
      <c r="D451" t="str">
        <f>'Paste_Edit Here'!D451</f>
        <v xml:space="preserve"> #46</v>
      </c>
      <c r="E451">
        <f>'Paste_Edit Here'!E451</f>
        <v>38</v>
      </c>
      <c r="F451">
        <f>'Paste_Edit Here'!F451</f>
        <v>69</v>
      </c>
      <c r="G451">
        <f>'Paste_Edit Here'!G451</f>
        <v>25</v>
      </c>
      <c r="H451">
        <f>'Paste_Edit Here'!H451</f>
        <v>44</v>
      </c>
      <c r="I451">
        <f>'Paste_Edit Here'!I451</f>
        <v>50</v>
      </c>
      <c r="J451">
        <f>'Paste_Edit Here'!J451</f>
        <v>25</v>
      </c>
      <c r="K451" t="str">
        <f>_xlfn.IFS('Paste_Edit Here'!G451=75,"[12",'Paste_Edit Here'!G451=69,"[12",'Paste_Edit Here'!G451=63,"[9",'Paste_Edit Here'!G451=56,"[7",'Paste_Edit Here'!G451=50,"[6",'Paste_Edit Here'!G451=44,"[4",'Paste_Edit Here'!G451=38,"[4",'Paste_Edit Here'!G451=31,"[4",'Paste_Edit Here'!G451=25,"[4")</f>
        <v>[4</v>
      </c>
      <c r="L451">
        <f>_xlfn.IFS('Paste_Edit Here'!J451=69,9,'Paste_Edit Here'!J451=63,7,'Paste_Edit Here'!J451=56,6,'Paste_Edit Here'!J451=50,5,'Paste_Edit Here'!J451=44,4,'Paste_Edit Here'!J451=38,4,'Paste_Edit Here'!J451=31,3,'Paste_Edit Here'!J451=25,2,'Paste_Edit Here'!J451=19,1)</f>
        <v>2</v>
      </c>
      <c r="M451">
        <f>_xlfn.IFS('Paste_Edit Here'!G451=75,9,'Paste_Edit Here'!G451=69,8,'Paste_Edit Here'!G451=63,7,'Paste_Edit Here'!G451=56,7,'Paste_Edit Here'!G451=50,6,'Paste_Edit Here'!G451=44,6,'Paste_Edit Here'!G451=38,5,'Paste_Edit Here'!G451=31,5,'Paste_Edit Here'!G451=25,5)</f>
        <v>5</v>
      </c>
      <c r="N451" t="str">
        <f>_xlfn.IFS('Paste_Edit Here'!J451=69,"12]",'Paste_Edit Here'!J451=63,"11]",'Paste_Edit Here'!J451=56,"6]",'Paste_Edit Here'!J451=50,"6]",'Paste_Edit Here'!J451=44,"4]",'Paste_Edit Here'!J451=38,"2]",'Paste_Edit Here'!J451=31,"2]",'Paste_Edit Here'!J451=25,"1]",'Paste_Edit Here'!J451=19,"0]")</f>
        <v>1]</v>
      </c>
    </row>
    <row r="452" spans="1:14" x14ac:dyDescent="0.25">
      <c r="A452" t="str">
        <f>'Paste_Edit Here'!A452</f>
        <v>RB4</v>
      </c>
      <c r="B452" t="str">
        <f>'Paste_Edit Here'!B452</f>
        <v xml:space="preserve"> ronnie HARMON</v>
      </c>
      <c r="C452" t="str">
        <f>'Paste_Edit Here'!C452</f>
        <v xml:space="preserve"> Face=0xbc</v>
      </c>
      <c r="D452" t="str">
        <f>'Paste_Edit Here'!D452</f>
        <v xml:space="preserve"> #33</v>
      </c>
      <c r="E452">
        <f>'Paste_Edit Here'!E452</f>
        <v>38</v>
      </c>
      <c r="F452">
        <f>'Paste_Edit Here'!F452</f>
        <v>69</v>
      </c>
      <c r="G452">
        <f>'Paste_Edit Here'!G452</f>
        <v>31</v>
      </c>
      <c r="H452">
        <f>'Paste_Edit Here'!H452</f>
        <v>25</v>
      </c>
      <c r="I452">
        <f>'Paste_Edit Here'!I452</f>
        <v>50</v>
      </c>
      <c r="J452">
        <f>'Paste_Edit Here'!J452</f>
        <v>50</v>
      </c>
      <c r="K452" t="str">
        <f>_xlfn.IFS('Paste_Edit Here'!G452=75,"[12",'Paste_Edit Here'!G452=69,"[12",'Paste_Edit Here'!G452=63,"[9",'Paste_Edit Here'!G452=56,"[7",'Paste_Edit Here'!G452=50,"[6",'Paste_Edit Here'!G452=44,"[4",'Paste_Edit Here'!G452=38,"[4",'Paste_Edit Here'!G452=31,"[4",'Paste_Edit Here'!G452=25,"[4")</f>
        <v>[4</v>
      </c>
      <c r="L452">
        <f>_xlfn.IFS('Paste_Edit Here'!J452=69,9,'Paste_Edit Here'!J452=63,7,'Paste_Edit Here'!J452=56,6,'Paste_Edit Here'!J452=50,5,'Paste_Edit Here'!J452=44,4,'Paste_Edit Here'!J452=38,4,'Paste_Edit Here'!J452=31,3,'Paste_Edit Here'!J452=25,2,'Paste_Edit Here'!J452=19,1)</f>
        <v>5</v>
      </c>
      <c r="M452">
        <f>_xlfn.IFS('Paste_Edit Here'!G452=75,9,'Paste_Edit Here'!G452=69,8,'Paste_Edit Here'!G452=63,7,'Paste_Edit Here'!G452=56,7,'Paste_Edit Here'!G452=50,6,'Paste_Edit Here'!G452=44,6,'Paste_Edit Here'!G452=38,5,'Paste_Edit Here'!G452=31,5,'Paste_Edit Here'!G452=25,5)</f>
        <v>5</v>
      </c>
      <c r="N452" t="str">
        <f>_xlfn.IFS('Paste_Edit Here'!J452=69,"12]",'Paste_Edit Here'!J452=63,"11]",'Paste_Edit Here'!J452=56,"6]",'Paste_Edit Here'!J452=50,"6]",'Paste_Edit Here'!J452=44,"4]",'Paste_Edit Here'!J452=38,"2]",'Paste_Edit Here'!J452=31,"2]",'Paste_Edit Here'!J452=25,"1]",'Paste_Edit Here'!J452=19,"0]")</f>
        <v>6]</v>
      </c>
    </row>
    <row r="453" spans="1:14" x14ac:dyDescent="0.25">
      <c r="A453" t="str">
        <f>'Paste_Edit Here'!A453</f>
        <v>WR1</v>
      </c>
      <c r="B453" t="str">
        <f>'Paste_Edit Here'!B453</f>
        <v xml:space="preserve"> quinn EARLY</v>
      </c>
      <c r="C453" t="str">
        <f>'Paste_Edit Here'!C453</f>
        <v xml:space="preserve"> Face=0xaa</v>
      </c>
      <c r="D453" t="str">
        <f>'Paste_Edit Here'!D453</f>
        <v xml:space="preserve"> #87</v>
      </c>
      <c r="E453">
        <f>'Paste_Edit Here'!E453</f>
        <v>31</v>
      </c>
      <c r="F453">
        <f>'Paste_Edit Here'!F453</f>
        <v>69</v>
      </c>
      <c r="G453">
        <f>'Paste_Edit Here'!G453</f>
        <v>31</v>
      </c>
      <c r="H453">
        <f>'Paste_Edit Here'!H453</f>
        <v>13</v>
      </c>
      <c r="I453">
        <f>'Paste_Edit Here'!I453</f>
        <v>50</v>
      </c>
      <c r="J453">
        <f>'Paste_Edit Here'!J453</f>
        <v>44</v>
      </c>
      <c r="K453" t="str">
        <f>'Paste_Edit Here'!K453</f>
        <v>[1</v>
      </c>
      <c r="L453">
        <f>_xlfn.IFS('Paste_Edit Here'!J453=81,11,'Paste_Edit Here'!J453=75,8,'Paste_Edit Here'!J453=69,7,'Paste_Edit Here'!J453=63,6,'Paste_Edit Here'!J453=56,6,'Paste_Edit Here'!J453=50,5,'Paste_Edit Here'!J453=44,4)</f>
        <v>4</v>
      </c>
      <c r="M453">
        <f>_xlfn.IFS('Paste_Edit Here'!G453=69,13,'Paste_Edit Here'!G453=63,12,'Paste_Edit Here'!G453=56,11,'Paste_Edit Here'!G453=50,10,'Paste_Edit Here'!G453=44,9,'Paste_Edit Here'!G453=38,8,'Paste_Edit Here'!G453=31,8,'Paste_Edit Here'!G453=25,8,'Paste_Edit Here'!G453=19,7)</f>
        <v>8</v>
      </c>
      <c r="N453" t="str">
        <f>_xlfn.IFS('Paste_Edit Here'!J453=81,"12]",'Paste_Edit Here'!J453=75,"9]",'Paste_Edit Here'!J453=69,"9]",'Paste_Edit Here'!J453=63,"8]",'Paste_Edit Here'!J453=56,"7]",'Paste_Edit Here'!J453=50,"4]",'Paste_Edit Here'!J453=44,"2]")</f>
        <v>2]</v>
      </c>
    </row>
    <row r="454" spans="1:14" x14ac:dyDescent="0.25">
      <c r="A454" t="str">
        <f>'Paste_Edit Here'!A454</f>
        <v>WR2</v>
      </c>
      <c r="B454" t="str">
        <f>'Paste_Edit Here'!B454</f>
        <v xml:space="preserve"> anthony MILLER</v>
      </c>
      <c r="C454" t="str">
        <f>'Paste_Edit Here'!C454</f>
        <v xml:space="preserve"> Face=0x97</v>
      </c>
      <c r="D454" t="str">
        <f>'Paste_Edit Here'!D454</f>
        <v xml:space="preserve"> #83</v>
      </c>
      <c r="E454">
        <f>'Paste_Edit Here'!E454</f>
        <v>38</v>
      </c>
      <c r="F454">
        <f>'Paste_Edit Here'!F454</f>
        <v>69</v>
      </c>
      <c r="G454">
        <f>'Paste_Edit Here'!G454</f>
        <v>44</v>
      </c>
      <c r="H454">
        <f>'Paste_Edit Here'!H454</f>
        <v>13</v>
      </c>
      <c r="I454">
        <f>'Paste_Edit Here'!I454</f>
        <v>50</v>
      </c>
      <c r="J454">
        <f>'Paste_Edit Here'!J454</f>
        <v>69</v>
      </c>
      <c r="K454" t="str">
        <f>'Paste_Edit Here'!K454</f>
        <v>[1</v>
      </c>
      <c r="L454">
        <f>_xlfn.IFS('Paste_Edit Here'!J454=81,11,'Paste_Edit Here'!J454=75,8,'Paste_Edit Here'!J454=69,7,'Paste_Edit Here'!J454=63,6,'Paste_Edit Here'!J454=56,6,'Paste_Edit Here'!J454=50,5,'Paste_Edit Here'!J454=44,4)</f>
        <v>7</v>
      </c>
      <c r="M454">
        <f>_xlfn.IFS('Paste_Edit Here'!G454=69,13,'Paste_Edit Here'!G454=63,12,'Paste_Edit Here'!G454=56,11,'Paste_Edit Here'!G454=50,10,'Paste_Edit Here'!G454=44,9,'Paste_Edit Here'!G454=38,8,'Paste_Edit Here'!G454=31,8,'Paste_Edit Here'!G454=25,8,'Paste_Edit Here'!G454=19,7)</f>
        <v>9</v>
      </c>
      <c r="N454" t="str">
        <f>_xlfn.IFS('Paste_Edit Here'!J454=81,"12]",'Paste_Edit Here'!J454=75,"9]",'Paste_Edit Here'!J454=69,"9]",'Paste_Edit Here'!J454=63,"8]",'Paste_Edit Here'!J454=56,"7]",'Paste_Edit Here'!J454=50,"4]",'Paste_Edit Here'!J454=44,"2]")</f>
        <v>9]</v>
      </c>
    </row>
    <row r="455" spans="1:14" x14ac:dyDescent="0.25">
      <c r="A455" t="str">
        <f>'Paste_Edit Here'!A455</f>
        <v>WR3</v>
      </c>
      <c r="B455" t="str">
        <f>'Paste_Edit Here'!B455</f>
        <v xml:space="preserve"> nate LEWIS</v>
      </c>
      <c r="C455" t="str">
        <f>'Paste_Edit Here'!C455</f>
        <v xml:space="preserve"> Face=0xb0</v>
      </c>
      <c r="D455" t="str">
        <f>'Paste_Edit Here'!D455</f>
        <v xml:space="preserve"> #81</v>
      </c>
      <c r="E455">
        <f>'Paste_Edit Here'!E455</f>
        <v>25</v>
      </c>
      <c r="F455">
        <f>'Paste_Edit Here'!F455</f>
        <v>69</v>
      </c>
      <c r="G455">
        <f>'Paste_Edit Here'!G455</f>
        <v>25</v>
      </c>
      <c r="H455">
        <f>'Paste_Edit Here'!H455</f>
        <v>13</v>
      </c>
      <c r="I455">
        <f>'Paste_Edit Here'!I455</f>
        <v>50</v>
      </c>
      <c r="J455">
        <f>'Paste_Edit Here'!J455</f>
        <v>44</v>
      </c>
      <c r="K455" t="str">
        <f>'Paste_Edit Here'!K455</f>
        <v>[1</v>
      </c>
      <c r="L455">
        <f>_xlfn.IFS('Paste_Edit Here'!J455=81,11,'Paste_Edit Here'!J455=75,8,'Paste_Edit Here'!J455=69,7,'Paste_Edit Here'!J455=63,6,'Paste_Edit Here'!J455=56,6,'Paste_Edit Here'!J455=50,5,'Paste_Edit Here'!J455=44,4)</f>
        <v>4</v>
      </c>
      <c r="M455">
        <f>_xlfn.IFS('Paste_Edit Here'!G455=69,13,'Paste_Edit Here'!G455=63,12,'Paste_Edit Here'!G455=56,11,'Paste_Edit Here'!G455=50,10,'Paste_Edit Here'!G455=44,9,'Paste_Edit Here'!G455=38,8,'Paste_Edit Here'!G455=31,8,'Paste_Edit Here'!G455=25,8,'Paste_Edit Here'!G455=19,7)</f>
        <v>8</v>
      </c>
      <c r="N455" t="str">
        <f>_xlfn.IFS('Paste_Edit Here'!J455=81,"12]",'Paste_Edit Here'!J455=75,"9]",'Paste_Edit Here'!J455=69,"9]",'Paste_Edit Here'!J455=63,"8]",'Paste_Edit Here'!J455=56,"7]",'Paste_Edit Here'!J455=50,"4]",'Paste_Edit Here'!J455=44,"2]")</f>
        <v>2]</v>
      </c>
    </row>
    <row r="456" spans="1:14" x14ac:dyDescent="0.25">
      <c r="A456" t="str">
        <f>'Paste_Edit Here'!A456</f>
        <v>WR4</v>
      </c>
      <c r="B456" t="str">
        <f>'Paste_Edit Here'!B456</f>
        <v xml:space="preserve"> wayne WALKER</v>
      </c>
      <c r="C456" t="str">
        <f>'Paste_Edit Here'!C456</f>
        <v xml:space="preserve"> Face=0x89</v>
      </c>
      <c r="D456" t="str">
        <f>'Paste_Edit Here'!D456</f>
        <v xml:space="preserve"> #80</v>
      </c>
      <c r="E456">
        <f>'Paste_Edit Here'!E456</f>
        <v>31</v>
      </c>
      <c r="F456">
        <f>'Paste_Edit Here'!F456</f>
        <v>69</v>
      </c>
      <c r="G456">
        <f>'Paste_Edit Here'!G456</f>
        <v>31</v>
      </c>
      <c r="H456">
        <f>'Paste_Edit Here'!H456</f>
        <v>13</v>
      </c>
      <c r="I456">
        <f>'Paste_Edit Here'!I456</f>
        <v>50</v>
      </c>
      <c r="J456">
        <f>'Paste_Edit Here'!J456</f>
        <v>44</v>
      </c>
      <c r="K456" t="str">
        <f>'Paste_Edit Here'!K456</f>
        <v>[1</v>
      </c>
      <c r="L456">
        <f>_xlfn.IFS('Paste_Edit Here'!J456=81,11,'Paste_Edit Here'!J456=75,8,'Paste_Edit Here'!J456=69,7,'Paste_Edit Here'!J456=63,6,'Paste_Edit Here'!J456=56,6,'Paste_Edit Here'!J456=50,5,'Paste_Edit Here'!J456=44,4)</f>
        <v>4</v>
      </c>
      <c r="M456">
        <f>_xlfn.IFS('Paste_Edit Here'!G456=69,13,'Paste_Edit Here'!G456=63,12,'Paste_Edit Here'!G456=56,11,'Paste_Edit Here'!G456=50,10,'Paste_Edit Here'!G456=44,9,'Paste_Edit Here'!G456=38,8,'Paste_Edit Here'!G456=31,8,'Paste_Edit Here'!G456=25,8,'Paste_Edit Here'!G456=19,7)</f>
        <v>8</v>
      </c>
      <c r="N456" t="str">
        <f>_xlfn.IFS('Paste_Edit Here'!J456=81,"12]",'Paste_Edit Here'!J456=75,"9]",'Paste_Edit Here'!J456=69,"9]",'Paste_Edit Here'!J456=63,"8]",'Paste_Edit Here'!J456=56,"7]",'Paste_Edit Here'!J456=50,"4]",'Paste_Edit Here'!J456=44,"2]")</f>
        <v>2]</v>
      </c>
    </row>
    <row r="457" spans="1:14" x14ac:dyDescent="0.25">
      <c r="A457" t="str">
        <f>'Paste_Edit Here'!A457</f>
        <v>TE1</v>
      </c>
      <c r="B457" t="str">
        <f>'Paste_Edit Here'!B457</f>
        <v xml:space="preserve"> derrick WALKER</v>
      </c>
      <c r="C457" t="str">
        <f>'Paste_Edit Here'!C457</f>
        <v xml:space="preserve"> Face=0x84</v>
      </c>
      <c r="D457" t="str">
        <f>'Paste_Edit Here'!D457</f>
        <v xml:space="preserve"> #89</v>
      </c>
      <c r="E457">
        <f>'Paste_Edit Here'!E457</f>
        <v>25</v>
      </c>
      <c r="F457">
        <f>'Paste_Edit Here'!F457</f>
        <v>69</v>
      </c>
      <c r="G457">
        <f>'Paste_Edit Here'!G457</f>
        <v>31</v>
      </c>
      <c r="H457">
        <f>'Paste_Edit Here'!H457</f>
        <v>50</v>
      </c>
      <c r="I457">
        <f>'Paste_Edit Here'!I457</f>
        <v>50</v>
      </c>
      <c r="J457">
        <f>'Paste_Edit Here'!J457</f>
        <v>38</v>
      </c>
      <c r="K457" t="str">
        <f>'Paste_Edit Here'!K457</f>
        <v>[1</v>
      </c>
      <c r="L457">
        <f>_xlfn.IFS('Paste_Edit Here'!J457=69,8,'Paste_Edit Here'!J457=63,7,'Paste_Edit Here'!J457=56,6,'Paste_Edit Here'!J457=50,5,'Paste_Edit Here'!J457=44,4,'Paste_Edit Here'!J457=38,3,'Paste_Edit Here'!J457=31,3,'Paste_Edit Here'!J457=25,2)</f>
        <v>3</v>
      </c>
      <c r="M457">
        <f>_xlfn.IFS('Paste_Edit Here'!G457=50,9,'Paste_Edit Here'!G457=44,8,'Paste_Edit Here'!G457=38,8,'Paste_Edit Here'!G457=31,7,'Paste_Edit Here'!G457=25,7,'Paste_Edit Here'!G457=19,6)</f>
        <v>7</v>
      </c>
      <c r="N457" t="str">
        <f>_xlfn.IFS('Paste_Edit Here'!J457=69,"7]",'Paste_Edit Here'!J457=63,"7]",'Paste_Edit Here'!J457=56,"6]",'Paste_Edit Here'!J457=50,"4]",'Paste_Edit Here'!J457=44,"4]",'Paste_Edit Here'!J457=38,"2]",'Paste_Edit Here'!J457=31,"1]",'Paste_Edit Here'!J457=25,"1]")</f>
        <v>2]</v>
      </c>
    </row>
    <row r="458" spans="1:14" x14ac:dyDescent="0.25">
      <c r="A458" t="str">
        <f>'Paste_Edit Here'!A458</f>
        <v>TE2</v>
      </c>
      <c r="B458" t="str">
        <f>'Paste_Edit Here'!B458</f>
        <v xml:space="preserve"> arthur COX</v>
      </c>
      <c r="C458" t="str">
        <f>'Paste_Edit Here'!C458</f>
        <v xml:space="preserve"> Face=0xa1</v>
      </c>
      <c r="D458" t="str">
        <f>'Paste_Edit Here'!D458</f>
        <v xml:space="preserve"> #88</v>
      </c>
      <c r="E458">
        <f>'Paste_Edit Here'!E458</f>
        <v>25</v>
      </c>
      <c r="F458">
        <f>'Paste_Edit Here'!F458</f>
        <v>69</v>
      </c>
      <c r="G458">
        <f>'Paste_Edit Here'!G458</f>
        <v>19</v>
      </c>
      <c r="H458">
        <f>'Paste_Edit Here'!H458</f>
        <v>63</v>
      </c>
      <c r="I458">
        <f>'Paste_Edit Here'!I458</f>
        <v>50</v>
      </c>
      <c r="J458">
        <f>'Paste_Edit Here'!J458</f>
        <v>31</v>
      </c>
      <c r="K458" t="str">
        <f>'Paste_Edit Here'!K458</f>
        <v>[1</v>
      </c>
      <c r="L458">
        <f>_xlfn.IFS('Paste_Edit Here'!J458=69,8,'Paste_Edit Here'!J458=63,7,'Paste_Edit Here'!J458=56,6,'Paste_Edit Here'!J458=50,5,'Paste_Edit Here'!J458=44,4,'Paste_Edit Here'!J458=38,3,'Paste_Edit Here'!J458=31,3,'Paste_Edit Here'!J458=25,2)</f>
        <v>3</v>
      </c>
      <c r="M458">
        <f>_xlfn.IFS('Paste_Edit Here'!G458=50,9,'Paste_Edit Here'!G458=44,8,'Paste_Edit Here'!G458=38,8,'Paste_Edit Here'!G458=31,7,'Paste_Edit Here'!G458=25,7,'Paste_Edit Here'!G458=19,6)</f>
        <v>6</v>
      </c>
      <c r="N458" t="str">
        <f>_xlfn.IFS('Paste_Edit Here'!J458=69,"7]",'Paste_Edit Here'!J458=63,"7]",'Paste_Edit Here'!J458=56,"6]",'Paste_Edit Here'!J458=50,"4]",'Paste_Edit Here'!J458=44,"4]",'Paste_Edit Here'!J458=38,"2]",'Paste_Edit Here'!J458=31,"1]",'Paste_Edit Here'!J458=25,"1]")</f>
        <v>1]</v>
      </c>
    </row>
    <row r="459" spans="1:14" x14ac:dyDescent="0.25">
      <c r="A459" t="str">
        <f>'Paste_Edit Here'!A459</f>
        <v>C</v>
      </c>
      <c r="B459" t="str">
        <f>'Paste_Edit Here'!B459</f>
        <v xml:space="preserve"> frank CORNISH</v>
      </c>
      <c r="C459" t="str">
        <f>'Paste_Edit Here'!C459</f>
        <v xml:space="preserve"> Face=0x8f</v>
      </c>
      <c r="D459" t="str">
        <f>'Paste_Edit Here'!D459</f>
        <v xml:space="preserve"> #63</v>
      </c>
      <c r="E459">
        <f>'Paste_Edit Here'!E459</f>
        <v>25</v>
      </c>
      <c r="F459">
        <f>'Paste_Edit Here'!F459</f>
        <v>69</v>
      </c>
      <c r="G459">
        <f>'Paste_Edit Here'!G459</f>
        <v>31</v>
      </c>
      <c r="H459">
        <f>'Paste_Edit Here'!H459</f>
        <v>56</v>
      </c>
    </row>
    <row r="460" spans="1:14" x14ac:dyDescent="0.25">
      <c r="A460" t="str">
        <f>'Paste_Edit Here'!A460</f>
        <v>LG</v>
      </c>
      <c r="B460" t="str">
        <f>'Paste_Edit Here'!B460</f>
        <v xml:space="preserve"> courtney HALL</v>
      </c>
      <c r="C460" t="str">
        <f>'Paste_Edit Here'!C460</f>
        <v xml:space="preserve"> Face=0xad</v>
      </c>
      <c r="D460" t="str">
        <f>'Paste_Edit Here'!D460</f>
        <v xml:space="preserve"> #53</v>
      </c>
      <c r="E460">
        <f>'Paste_Edit Here'!E460</f>
        <v>25</v>
      </c>
      <c r="F460">
        <f>'Paste_Edit Here'!F460</f>
        <v>69</v>
      </c>
      <c r="G460">
        <f>'Paste_Edit Here'!G460</f>
        <v>38</v>
      </c>
      <c r="H460">
        <f>'Paste_Edit Here'!H460</f>
        <v>50</v>
      </c>
    </row>
    <row r="461" spans="1:14" x14ac:dyDescent="0.25">
      <c r="A461" t="str">
        <f>'Paste_Edit Here'!A461</f>
        <v>RG</v>
      </c>
      <c r="B461" t="str">
        <f>'Paste_Edit Here'!B461</f>
        <v xml:space="preserve"> david RICHARDS</v>
      </c>
      <c r="C461" t="str">
        <f>'Paste_Edit Here'!C461</f>
        <v xml:space="preserve"> Face=0x1d</v>
      </c>
      <c r="D461" t="str">
        <f>'Paste_Edit Here'!D461</f>
        <v xml:space="preserve"> #65</v>
      </c>
      <c r="E461">
        <f>'Paste_Edit Here'!E461</f>
        <v>25</v>
      </c>
      <c r="F461">
        <f>'Paste_Edit Here'!F461</f>
        <v>69</v>
      </c>
      <c r="G461">
        <f>'Paste_Edit Here'!G461</f>
        <v>25</v>
      </c>
      <c r="H461">
        <f>'Paste_Edit Here'!H461</f>
        <v>69</v>
      </c>
    </row>
    <row r="462" spans="1:14" x14ac:dyDescent="0.25">
      <c r="A462" t="str">
        <f>'Paste_Edit Here'!A462</f>
        <v>LT</v>
      </c>
      <c r="B462" t="str">
        <f>'Paste_Edit Here'!B462</f>
        <v xml:space="preserve"> joel PATTEN</v>
      </c>
      <c r="C462" t="str">
        <f>'Paste_Edit Here'!C462</f>
        <v xml:space="preserve"> Face=0x30</v>
      </c>
      <c r="D462" t="str">
        <f>'Paste_Edit Here'!D462</f>
        <v xml:space="preserve"> #78</v>
      </c>
      <c r="E462">
        <f>'Paste_Edit Here'!E462</f>
        <v>25</v>
      </c>
      <c r="F462">
        <f>'Paste_Edit Here'!F462</f>
        <v>69</v>
      </c>
      <c r="G462">
        <f>'Paste_Edit Here'!G462</f>
        <v>25</v>
      </c>
      <c r="H462">
        <f>'Paste_Edit Here'!H462</f>
        <v>63</v>
      </c>
    </row>
    <row r="463" spans="1:14" x14ac:dyDescent="0.25">
      <c r="A463" t="str">
        <f>'Paste_Edit Here'!A463</f>
        <v>RT</v>
      </c>
      <c r="B463" t="str">
        <f>'Paste_Edit Here'!B463</f>
        <v xml:space="preserve"> b. THOMPSON</v>
      </c>
      <c r="C463" t="str">
        <f>'Paste_Edit Here'!C463</f>
        <v xml:space="preserve"> Face=0xc7</v>
      </c>
      <c r="D463" t="str">
        <f>'Paste_Edit Here'!D463</f>
        <v xml:space="preserve"> #76</v>
      </c>
      <c r="E463">
        <f>'Paste_Edit Here'!E463</f>
        <v>25</v>
      </c>
      <c r="F463">
        <f>'Paste_Edit Here'!F463</f>
        <v>69</v>
      </c>
      <c r="G463">
        <f>'Paste_Edit Here'!G463</f>
        <v>25</v>
      </c>
      <c r="H463">
        <f>'Paste_Edit Here'!H463</f>
        <v>56</v>
      </c>
    </row>
    <row r="464" spans="1:14" x14ac:dyDescent="0.25">
      <c r="A464" t="str">
        <f>'Paste_Edit Here'!A464</f>
        <v>RE</v>
      </c>
      <c r="B464" t="str">
        <f>'Paste_Edit Here'!B464</f>
        <v xml:space="preserve"> burt GROSSMAN</v>
      </c>
      <c r="C464" t="str">
        <f>'Paste_Edit Here'!C464</f>
        <v xml:space="preserve"> Face=0x1e</v>
      </c>
      <c r="D464" t="str">
        <f>'Paste_Edit Here'!D464</f>
        <v xml:space="preserve"> #92</v>
      </c>
      <c r="E464">
        <f>'Paste_Edit Here'!E464</f>
        <v>31</v>
      </c>
      <c r="F464">
        <f>'Paste_Edit Here'!F464</f>
        <v>44</v>
      </c>
      <c r="G464">
        <f>'Paste_Edit Here'!G464</f>
        <v>50</v>
      </c>
      <c r="H464">
        <f>'Paste_Edit Here'!H464</f>
        <v>50</v>
      </c>
      <c r="I464">
        <f>'Paste_Edit Here'!I464</f>
        <v>19</v>
      </c>
      <c r="J464">
        <f>'Paste_Edit Here'!J464</f>
        <v>63</v>
      </c>
      <c r="K464" t="str">
        <f>'Paste_Edit Here'!K464</f>
        <v>[64</v>
      </c>
      <c r="L464" t="str">
        <f>'Paste_Edit Here'!L464</f>
        <v xml:space="preserve"> 1 ]</v>
      </c>
    </row>
    <row r="465" spans="1:12" x14ac:dyDescent="0.25">
      <c r="A465" t="str">
        <f>'Paste_Edit Here'!A465</f>
        <v>NT</v>
      </c>
      <c r="B465" t="str">
        <f>'Paste_Edit Here'!B465</f>
        <v xml:space="preserve"> les MILLER</v>
      </c>
      <c r="C465" t="str">
        <f>'Paste_Edit Here'!C465</f>
        <v xml:space="preserve"> Face=0x4f</v>
      </c>
      <c r="D465" t="str">
        <f>'Paste_Edit Here'!D465</f>
        <v xml:space="preserve"> #69</v>
      </c>
      <c r="E465">
        <f>'Paste_Edit Here'!E465</f>
        <v>25</v>
      </c>
      <c r="F465">
        <f>'Paste_Edit Here'!F465</f>
        <v>38</v>
      </c>
      <c r="G465">
        <f>'Paste_Edit Here'!G465</f>
        <v>44</v>
      </c>
      <c r="H465">
        <f>'Paste_Edit Here'!H465</f>
        <v>56</v>
      </c>
      <c r="I465">
        <f>'Paste_Edit Here'!I465</f>
        <v>19</v>
      </c>
      <c r="J465">
        <f>'Paste_Edit Here'!J465</f>
        <v>44</v>
      </c>
      <c r="K465" t="str">
        <f>'Paste_Edit Here'!K465</f>
        <v>[7</v>
      </c>
      <c r="L465" t="str">
        <f>'Paste_Edit Here'!L465</f>
        <v xml:space="preserve"> 0 ]</v>
      </c>
    </row>
    <row r="466" spans="1:12" x14ac:dyDescent="0.25">
      <c r="A466" t="str">
        <f>'Paste_Edit Here'!A466</f>
        <v>LE</v>
      </c>
      <c r="B466" t="str">
        <f>'Paste_Edit Here'!B466</f>
        <v xml:space="preserve"> lee WILLIAMS</v>
      </c>
      <c r="C466" t="str">
        <f>'Paste_Edit Here'!C466</f>
        <v xml:space="preserve"> Face=0xb7</v>
      </c>
      <c r="D466" t="str">
        <f>'Paste_Edit Here'!D466</f>
        <v xml:space="preserve"> #99</v>
      </c>
      <c r="E466">
        <f>'Paste_Edit Here'!E466</f>
        <v>31</v>
      </c>
      <c r="F466">
        <f>'Paste_Edit Here'!F466</f>
        <v>44</v>
      </c>
      <c r="G466">
        <f>'Paste_Edit Here'!G466</f>
        <v>50</v>
      </c>
      <c r="H466">
        <f>'Paste_Edit Here'!H466</f>
        <v>56</v>
      </c>
      <c r="I466">
        <f>'Paste_Edit Here'!I466</f>
        <v>19</v>
      </c>
      <c r="J466">
        <f>'Paste_Edit Here'!J466</f>
        <v>56</v>
      </c>
      <c r="K466" t="str">
        <f>'Paste_Edit Here'!K466</f>
        <v>[51</v>
      </c>
      <c r="L466" t="str">
        <f>'Paste_Edit Here'!L466</f>
        <v xml:space="preserve"> 1 ]</v>
      </c>
    </row>
    <row r="467" spans="1:12" x14ac:dyDescent="0.25">
      <c r="A467" t="str">
        <f>'Paste_Edit Here'!A467</f>
        <v>ROLB</v>
      </c>
      <c r="B467" t="str">
        <f>'Paste_Edit Here'!B467</f>
        <v xml:space="preserve"> leslie O.NEAL</v>
      </c>
      <c r="C467" t="str">
        <f>'Paste_Edit Here'!C467</f>
        <v xml:space="preserve"> Face=0xa2</v>
      </c>
      <c r="D467" t="str">
        <f>'Paste_Edit Here'!D467</f>
        <v xml:space="preserve"> #91</v>
      </c>
      <c r="E467">
        <f>'Paste_Edit Here'!E467</f>
        <v>38</v>
      </c>
      <c r="F467">
        <f>'Paste_Edit Here'!F467</f>
        <v>50</v>
      </c>
      <c r="G467">
        <f>'Paste_Edit Here'!G467</f>
        <v>56</v>
      </c>
      <c r="H467">
        <f>'Paste_Edit Here'!H467</f>
        <v>63</v>
      </c>
      <c r="I467">
        <f>'Paste_Edit Here'!I467</f>
        <v>19</v>
      </c>
      <c r="J467">
        <f>'Paste_Edit Here'!J467</f>
        <v>69</v>
      </c>
      <c r="K467" t="str">
        <f>'Paste_Edit Here'!K467</f>
        <v>[89</v>
      </c>
      <c r="L467" t="str">
        <f>'Paste_Edit Here'!L467</f>
        <v xml:space="preserve"> 12 ]</v>
      </c>
    </row>
    <row r="468" spans="1:12" x14ac:dyDescent="0.25">
      <c r="A468" t="str">
        <f>'Paste_Edit Here'!A468</f>
        <v>RILB</v>
      </c>
      <c r="B468" t="str">
        <f>'Paste_Edit Here'!B468</f>
        <v xml:space="preserve"> junior SEAU</v>
      </c>
      <c r="C468" t="str">
        <f>'Paste_Edit Here'!C468</f>
        <v xml:space="preserve"> Face=0x9e</v>
      </c>
      <c r="D468" t="str">
        <f>'Paste_Edit Here'!D468</f>
        <v xml:space="preserve"> #55</v>
      </c>
      <c r="E468">
        <f>'Paste_Edit Here'!E468</f>
        <v>25</v>
      </c>
      <c r="F468">
        <f>'Paste_Edit Here'!F468</f>
        <v>31</v>
      </c>
      <c r="G468">
        <f>'Paste_Edit Here'!G468</f>
        <v>38</v>
      </c>
      <c r="H468">
        <f>'Paste_Edit Here'!H468</f>
        <v>44</v>
      </c>
      <c r="I468">
        <f>'Paste_Edit Here'!I468</f>
        <v>19</v>
      </c>
      <c r="J468">
        <f>'Paste_Edit Here'!J468</f>
        <v>38</v>
      </c>
      <c r="K468" t="str">
        <f>'Paste_Edit Here'!K468</f>
        <v>[5</v>
      </c>
      <c r="L468" t="str">
        <f>'Paste_Edit Here'!L468</f>
        <v xml:space="preserve"> 1 ]</v>
      </c>
    </row>
    <row r="469" spans="1:12" x14ac:dyDescent="0.25">
      <c r="A469" t="str">
        <f>'Paste_Edit Here'!A469</f>
        <v>LILB</v>
      </c>
      <c r="B469" t="str">
        <f>'Paste_Edit Here'!B469</f>
        <v xml:space="preserve"> gary PLUMMER</v>
      </c>
      <c r="C469" t="str">
        <f>'Paste_Edit Here'!C469</f>
        <v xml:space="preserve"> Face=0x24</v>
      </c>
      <c r="D469" t="str">
        <f>'Paste_Edit Here'!D469</f>
        <v xml:space="preserve"> #50</v>
      </c>
      <c r="E469">
        <f>'Paste_Edit Here'!E469</f>
        <v>25</v>
      </c>
      <c r="F469">
        <f>'Paste_Edit Here'!F469</f>
        <v>38</v>
      </c>
      <c r="G469">
        <f>'Paste_Edit Here'!G469</f>
        <v>44</v>
      </c>
      <c r="H469">
        <f>'Paste_Edit Here'!H469</f>
        <v>69</v>
      </c>
      <c r="I469">
        <f>'Paste_Edit Here'!I469</f>
        <v>19</v>
      </c>
      <c r="J469">
        <f>'Paste_Edit Here'!J469</f>
        <v>44</v>
      </c>
      <c r="K469" t="str">
        <f>'Paste_Edit Here'!K469</f>
        <v>[2</v>
      </c>
      <c r="L469" t="str">
        <f>'Paste_Edit Here'!L469</f>
        <v xml:space="preserve"> 1 ]</v>
      </c>
    </row>
    <row r="470" spans="1:12" x14ac:dyDescent="0.25">
      <c r="A470" t="str">
        <f>'Paste_Edit Here'!A470</f>
        <v>LOLB</v>
      </c>
      <c r="B470" t="str">
        <f>'Paste_Edit Here'!B470</f>
        <v xml:space="preserve"> henry ROLLING</v>
      </c>
      <c r="C470" t="str">
        <f>'Paste_Edit Here'!C470</f>
        <v xml:space="preserve"> Face=0x80</v>
      </c>
      <c r="D470" t="str">
        <f>'Paste_Edit Here'!D470</f>
        <v xml:space="preserve"> #57</v>
      </c>
      <c r="E470">
        <f>'Paste_Edit Here'!E470</f>
        <v>25</v>
      </c>
      <c r="F470">
        <f>'Paste_Edit Here'!F470</f>
        <v>31</v>
      </c>
      <c r="G470">
        <f>'Paste_Edit Here'!G470</f>
        <v>38</v>
      </c>
      <c r="H470">
        <f>'Paste_Edit Here'!H470</f>
        <v>38</v>
      </c>
      <c r="I470">
        <f>'Paste_Edit Here'!I470</f>
        <v>31</v>
      </c>
      <c r="J470">
        <f>'Paste_Edit Here'!J470</f>
        <v>50</v>
      </c>
      <c r="K470" t="str">
        <f>'Paste_Edit Here'!K470</f>
        <v>[20</v>
      </c>
      <c r="L470" t="str">
        <f>'Paste_Edit Here'!L470</f>
        <v xml:space="preserve"> 20 ]</v>
      </c>
    </row>
    <row r="471" spans="1:12" x14ac:dyDescent="0.25">
      <c r="A471" t="str">
        <f>'Paste_Edit Here'!A471</f>
        <v>RCB</v>
      </c>
      <c r="B471" t="str">
        <f>'Paste_Edit Here'!B471</f>
        <v xml:space="preserve"> sam SEALE</v>
      </c>
      <c r="C471" t="str">
        <f>'Paste_Edit Here'!C471</f>
        <v xml:space="preserve"> Face=0x93</v>
      </c>
      <c r="D471" t="str">
        <f>'Paste_Edit Here'!D471</f>
        <v xml:space="preserve"> #30</v>
      </c>
      <c r="E471">
        <f>'Paste_Edit Here'!E471</f>
        <v>38</v>
      </c>
      <c r="F471">
        <f>'Paste_Edit Here'!F471</f>
        <v>44</v>
      </c>
      <c r="G471">
        <f>'Paste_Edit Here'!G471</f>
        <v>56</v>
      </c>
      <c r="H471">
        <f>'Paste_Edit Here'!H471</f>
        <v>38</v>
      </c>
      <c r="I471">
        <f>'Paste_Edit Here'!I471</f>
        <v>50</v>
      </c>
      <c r="J471">
        <f>'Paste_Edit Here'!J471</f>
        <v>44</v>
      </c>
      <c r="K471" t="str">
        <f>'Paste_Edit Here'!K471</f>
        <v>[0</v>
      </c>
      <c r="L471" t="str">
        <f>'Paste_Edit Here'!L471</f>
        <v xml:space="preserve"> 35 ]</v>
      </c>
    </row>
    <row r="472" spans="1:12" x14ac:dyDescent="0.25">
      <c r="A472" t="str">
        <f>'Paste_Edit Here'!A472</f>
        <v>LCB</v>
      </c>
      <c r="B472" t="str">
        <f>'Paste_Edit Here'!B472</f>
        <v xml:space="preserve"> gill BYRD</v>
      </c>
      <c r="C472" t="str">
        <f>'Paste_Edit Here'!C472</f>
        <v xml:space="preserve"> Face=0xcb</v>
      </c>
      <c r="D472" t="str">
        <f>'Paste_Edit Here'!D472</f>
        <v xml:space="preserve"> #22</v>
      </c>
      <c r="E472">
        <f>'Paste_Edit Here'!E472</f>
        <v>38</v>
      </c>
      <c r="F472">
        <f>'Paste_Edit Here'!F472</f>
        <v>50</v>
      </c>
      <c r="G472">
        <f>'Paste_Edit Here'!G472</f>
        <v>63</v>
      </c>
      <c r="H472">
        <f>'Paste_Edit Here'!H472</f>
        <v>50</v>
      </c>
      <c r="I472">
        <f>'Paste_Edit Here'!I472</f>
        <v>69</v>
      </c>
      <c r="J472">
        <f>'Paste_Edit Here'!J472</f>
        <v>75</v>
      </c>
      <c r="K472" t="str">
        <f>'Paste_Edit Here'!K472</f>
        <v>[0</v>
      </c>
      <c r="L472" t="str">
        <f>'Paste_Edit Here'!L472</f>
        <v xml:space="preserve"> 128 ]</v>
      </c>
    </row>
    <row r="473" spans="1:12" x14ac:dyDescent="0.25">
      <c r="A473" t="str">
        <f>'Paste_Edit Here'!A473</f>
        <v>FS</v>
      </c>
      <c r="B473" t="str">
        <f>'Paste_Edit Here'!B473</f>
        <v xml:space="preserve"> vencie GLENN</v>
      </c>
      <c r="C473" t="str">
        <f>'Paste_Edit Here'!C473</f>
        <v xml:space="preserve"> Face=0x8e</v>
      </c>
      <c r="D473" t="str">
        <f>'Paste_Edit Here'!D473</f>
        <v xml:space="preserve"> #25</v>
      </c>
      <c r="E473">
        <f>'Paste_Edit Here'!E473</f>
        <v>31</v>
      </c>
      <c r="F473">
        <f>'Paste_Edit Here'!F473</f>
        <v>38</v>
      </c>
      <c r="G473">
        <f>'Paste_Edit Here'!G473</f>
        <v>50</v>
      </c>
      <c r="H473">
        <f>'Paste_Edit Here'!H473</f>
        <v>44</v>
      </c>
      <c r="I473">
        <f>'Paste_Edit Here'!I473</f>
        <v>44</v>
      </c>
      <c r="J473">
        <f>'Paste_Edit Here'!J473</f>
        <v>44</v>
      </c>
      <c r="K473" t="str">
        <f>'Paste_Edit Here'!K473</f>
        <v>[0</v>
      </c>
      <c r="L473" t="str">
        <f>'Paste_Edit Here'!L473</f>
        <v xml:space="preserve"> 20 ]</v>
      </c>
    </row>
    <row r="474" spans="1:12" x14ac:dyDescent="0.25">
      <c r="A474" t="str">
        <f>'Paste_Edit Here'!A474</f>
        <v>SS</v>
      </c>
      <c r="B474" t="str">
        <f>'Paste_Edit Here'!B474</f>
        <v xml:space="preserve"> martin BAYLESS</v>
      </c>
      <c r="C474" t="str">
        <f>'Paste_Edit Here'!C474</f>
        <v xml:space="preserve"> Face=0xc6</v>
      </c>
      <c r="D474" t="str">
        <f>'Paste_Edit Here'!D474</f>
        <v xml:space="preserve"> #44</v>
      </c>
      <c r="E474">
        <f>'Paste_Edit Here'!E474</f>
        <v>25</v>
      </c>
      <c r="F474">
        <f>'Paste_Edit Here'!F474</f>
        <v>31</v>
      </c>
      <c r="G474">
        <f>'Paste_Edit Here'!G474</f>
        <v>44</v>
      </c>
      <c r="H474">
        <f>'Paste_Edit Here'!H474</f>
        <v>56</v>
      </c>
      <c r="I474">
        <f>'Paste_Edit Here'!I474</f>
        <v>44</v>
      </c>
      <c r="J474">
        <f>'Paste_Edit Here'!J474</f>
        <v>44</v>
      </c>
      <c r="K474" t="str">
        <f>'Paste_Edit Here'!K474</f>
        <v>[17</v>
      </c>
      <c r="L474" t="str">
        <f>'Paste_Edit Here'!L474</f>
        <v xml:space="preserve"> 20 ]</v>
      </c>
    </row>
    <row r="475" spans="1:12" x14ac:dyDescent="0.25">
      <c r="A475" t="str">
        <f>'Paste_Edit Here'!A475</f>
        <v>K</v>
      </c>
      <c r="B475" t="str">
        <f>'Paste_Edit Here'!B475</f>
        <v xml:space="preserve"> john CARNEY</v>
      </c>
      <c r="C475" t="str">
        <f>'Paste_Edit Here'!C475</f>
        <v xml:space="preserve"> Face=0x1e</v>
      </c>
      <c r="D475" t="str">
        <f>'Paste_Edit Here'!D475</f>
        <v xml:space="preserve"> #3</v>
      </c>
      <c r="E475">
        <f>'Paste_Edit Here'!E475</f>
        <v>56</v>
      </c>
      <c r="F475">
        <f>'Paste_Edit Here'!F475</f>
        <v>81</v>
      </c>
      <c r="G475">
        <f>'Paste_Edit Here'!G475</f>
        <v>81</v>
      </c>
      <c r="H475">
        <f>'Paste_Edit Here'!H475</f>
        <v>31</v>
      </c>
      <c r="I475">
        <f>'Paste_Edit Here'!I475</f>
        <v>75</v>
      </c>
      <c r="J475">
        <f>'Paste_Edit Here'!J475</f>
        <v>50</v>
      </c>
      <c r="K475" t="str">
        <f>_xlfn.IFS('Paste_Edit Here'!I475=81,"[12]",'Paste_Edit Here'!I475=75,"[11]",'Paste_Edit Here'!I475=69,"[10]",'Paste_Edit Here'!I475=63,"[9]",'Paste_Edit Here'!I475=56,"[8]",'Paste_Edit Here'!I475=50,"[7]",'Paste_Edit Here'!I475=44,"[6]",'Paste_Edit Here'!I475=38,"[5]",'Paste_Edit Here'!I475=31,"[4]",'Paste_Edit Here'!I475=25,"[3]",'Paste_Edit Here'!I475=19,"[2]")</f>
        <v>[11]</v>
      </c>
    </row>
    <row r="476" spans="1:12" x14ac:dyDescent="0.25">
      <c r="A476" t="str">
        <f>'Paste_Edit Here'!A476</f>
        <v>P</v>
      </c>
      <c r="B476" t="str">
        <f>'Paste_Edit Here'!B476</f>
        <v xml:space="preserve"> john KIDD</v>
      </c>
      <c r="C476" t="str">
        <f>'Paste_Edit Here'!C476</f>
        <v xml:space="preserve"> Face=0x40</v>
      </c>
      <c r="D476" t="str">
        <f>'Paste_Edit Here'!D476</f>
        <v xml:space="preserve"> #10</v>
      </c>
      <c r="E476">
        <f>'Paste_Edit Here'!E476</f>
        <v>25</v>
      </c>
      <c r="F476">
        <f>'Paste_Edit Here'!F476</f>
        <v>56</v>
      </c>
      <c r="G476">
        <f>'Paste_Edit Here'!G476</f>
        <v>44</v>
      </c>
      <c r="H476">
        <f>'Paste_Edit Here'!H476</f>
        <v>31</v>
      </c>
      <c r="I476">
        <f>'Paste_Edit Here'!I476</f>
        <v>69</v>
      </c>
      <c r="J476">
        <f>'Paste_Edit Here'!J476</f>
        <v>56</v>
      </c>
      <c r="K476" t="str">
        <f>_xlfn.IFS('Paste_Edit Here'!I476=81,"[12]",'Paste_Edit Here'!I476=75,"[11]",'Paste_Edit Here'!I476=69,"[10]",'Paste_Edit Here'!I476=63,"[9]",'Paste_Edit Here'!I476=56,"[8]",'Paste_Edit Here'!I476=50,"[7]",'Paste_Edit Here'!I476=44,"[6]",'Paste_Edit Here'!I476=38,"[5]",'Paste_Edit Here'!I476=31,"[4]",'Paste_Edit Here'!I476=25,"[3]",'Paste_Edit Here'!I476=19,"[2]")</f>
        <v>[10]</v>
      </c>
    </row>
    <row r="477" spans="1:12" x14ac:dyDescent="0.25">
      <c r="A477" t="str">
        <f>'Paste_Edit Here'!A477</f>
        <v>KR</v>
      </c>
      <c r="B477" t="str">
        <f>'Paste_Edit Here'!B477</f>
        <v xml:space="preserve"> WR3</v>
      </c>
    </row>
    <row r="478" spans="1:12" x14ac:dyDescent="0.25">
      <c r="A478" t="str">
        <f>'Paste_Edit Here'!A478</f>
        <v>PR</v>
      </c>
      <c r="B478" t="str">
        <f>'Paste_Edit Here'!B478</f>
        <v xml:space="preserve"> WR3</v>
      </c>
    </row>
    <row r="480" spans="1:12" x14ac:dyDescent="0.25">
      <c r="A480" t="str">
        <f>'Paste_Edit Here'!A480</f>
        <v>TEAM = seahawks SimData=0x880</v>
      </c>
      <c r="B480" t="str">
        <f>'Paste_Edit Here'!B480</f>
        <v xml:space="preserve"> OFFENSIVE_FORMATION = 2RB_2WR_1TE</v>
      </c>
    </row>
    <row r="481" spans="1:15" x14ac:dyDescent="0.25">
      <c r="A481" t="str">
        <f>'Paste_Edit Here'!A481</f>
        <v>PLAYBOOK R1735</v>
      </c>
      <c r="B481" t="str">
        <f>'Paste_Edit Here'!B481</f>
        <v xml:space="preserve"> P7531 </v>
      </c>
    </row>
    <row r="482" spans="1:15" x14ac:dyDescent="0.25">
      <c r="A482" t="str">
        <f>'Paste_Edit Here'!A482</f>
        <v>QB1</v>
      </c>
      <c r="B482" t="str">
        <f>'Paste_Edit Here'!B482</f>
        <v xml:space="preserve"> dave KRIEG</v>
      </c>
      <c r="C482" t="str">
        <f>'Paste_Edit Here'!C482</f>
        <v xml:space="preserve"> Face=0x17</v>
      </c>
      <c r="D482" t="str">
        <f>'Paste_Edit Here'!D482</f>
        <v xml:space="preserve"> #17</v>
      </c>
      <c r="E482">
        <f>'Paste_Edit Here'!E482</f>
        <v>25</v>
      </c>
      <c r="F482">
        <f>'Paste_Edit Here'!F482</f>
        <v>69</v>
      </c>
      <c r="G482">
        <f>'Paste_Edit Here'!G482</f>
        <v>13</v>
      </c>
      <c r="H482">
        <f>'Paste_Edit Here'!H482</f>
        <v>13</v>
      </c>
      <c r="I482">
        <f>'Paste_Edit Here'!I482</f>
        <v>25</v>
      </c>
      <c r="J482">
        <f>'Paste_Edit Here'!J482</f>
        <v>69</v>
      </c>
      <c r="K482">
        <f>'Paste_Edit Here'!K482</f>
        <v>69</v>
      </c>
      <c r="L482">
        <f>'Paste_Edit Here'!L482</f>
        <v>69</v>
      </c>
      <c r="M482" t="str">
        <f>_xlfn.IFS('Paste_Edit Here'!G482=56,"[11",'Paste_Edit Here'!G482=50,"[8",'Paste_Edit Here'!G482=44,"[8",'Paste_Edit Here'!G482=38,"[6",'Paste_Edit Here'!G482=31,"[6",'Paste_Edit Here'!G482=25,"[4",'Paste_Edit Here'!G482=19,"[4",'Paste_Edit Here'!G482=13,"[2",'Paste_Edit Here'!G482=6,"[1")</f>
        <v>[2</v>
      </c>
      <c r="N482">
        <f>_xlfn.IFS(SUM('Paste_Edit Here'!I482:L482)&gt;290,12,SUM('Paste_Edit Here'!I482:L482)&gt;280,11,SUM('Paste_Edit Here'!I482:L482)&gt;250,10,SUM('Paste_Edit Here'!I482:L482)&gt;235,9,SUM('Paste_Edit Here'!I482:L482)&gt;225,8,SUM('Paste_Edit Here'!I482:L482)&gt;210,7,SUM('Paste_Edit Here'!I482:L482)&gt;180,6,SUM('Paste_Edit Here'!I482:L482)&gt;150,5,SUM('Paste_Edit Here'!I482:L482)&gt;125,4,SUM('Paste_Edit Here'!I482:L482)&gt;115,3,SUM('Paste_Edit Here'!I482:L482)&lt;116,2)</f>
        <v>8</v>
      </c>
      <c r="O482" t="str">
        <f>_xlfn.IFS('Paste_Edit Here'!G482=56,"0]",'Paste_Edit Here'!G482=50,"0]",'Paste_Edit Here'!G482=44,"0]",'Paste_Edit Here'!G482=38,"1]",'Paste_Edit Here'!G482=31,"1]",'Paste_Edit Here'!G482=25,"1]",'Paste_Edit Here'!G482=19,"2]",'Paste_Edit Here'!G482=13,"2]",'Paste_Edit Here'!G482=6,"3]")</f>
        <v>2]</v>
      </c>
    </row>
    <row r="483" spans="1:15" x14ac:dyDescent="0.25">
      <c r="A483" t="str">
        <f>'Paste_Edit Here'!A483</f>
        <v>QB2</v>
      </c>
      <c r="B483" t="str">
        <f>'Paste_Edit Here'!B483</f>
        <v xml:space="preserve"> kelly STOUFFER</v>
      </c>
      <c r="C483" t="str">
        <f>'Paste_Edit Here'!C483</f>
        <v xml:space="preserve"> Face=0x12</v>
      </c>
      <c r="D483" t="str">
        <f>'Paste_Edit Here'!D483</f>
        <v xml:space="preserve"> #11</v>
      </c>
      <c r="E483">
        <f>'Paste_Edit Here'!E483</f>
        <v>25</v>
      </c>
      <c r="F483">
        <f>'Paste_Edit Here'!F483</f>
        <v>69</v>
      </c>
      <c r="G483">
        <f>'Paste_Edit Here'!G483</f>
        <v>13</v>
      </c>
      <c r="H483">
        <f>'Paste_Edit Here'!H483</f>
        <v>13</v>
      </c>
      <c r="I483">
        <f>'Paste_Edit Here'!I483</f>
        <v>44</v>
      </c>
      <c r="J483">
        <f>'Paste_Edit Here'!J483</f>
        <v>38</v>
      </c>
      <c r="K483">
        <f>'Paste_Edit Here'!K483</f>
        <v>38</v>
      </c>
      <c r="L483">
        <f>'Paste_Edit Here'!L483</f>
        <v>38</v>
      </c>
      <c r="M483" t="str">
        <f>_xlfn.IFS('Paste_Edit Here'!G483=56,"[11",'Paste_Edit Here'!G483=50,"[8",'Paste_Edit Here'!G483=44,"[8",'Paste_Edit Here'!G483=38,"[6",'Paste_Edit Here'!G483=31,"[6",'Paste_Edit Here'!G483=25,"[4",'Paste_Edit Here'!G483=19,"[4",'Paste_Edit Here'!G483=13,"[2",'Paste_Edit Here'!G483=6,"[1")</f>
        <v>[2</v>
      </c>
      <c r="N483">
        <f>_xlfn.IFS(SUM('Paste_Edit Here'!I483:L483)&gt;290,12,SUM('Paste_Edit Here'!I483:L483)&gt;280,11,SUM('Paste_Edit Here'!I483:L483)&gt;250,10,SUM('Paste_Edit Here'!I483:L483)&gt;235,9,SUM('Paste_Edit Here'!I483:L483)&gt;225,8,SUM('Paste_Edit Here'!I483:L483)&gt;210,7,SUM('Paste_Edit Here'!I483:L483)&gt;180,6,SUM('Paste_Edit Here'!I483:L483)&gt;150,5,SUM('Paste_Edit Here'!I483:L483)&gt;125,4,SUM('Paste_Edit Here'!I483:L483)&gt;115,3,SUM('Paste_Edit Here'!I483:L483)&lt;116,2)</f>
        <v>5</v>
      </c>
      <c r="O483" t="str">
        <f>_xlfn.IFS('Paste_Edit Here'!G483=56,"0]",'Paste_Edit Here'!G483=50,"0]",'Paste_Edit Here'!G483=44,"0]",'Paste_Edit Here'!G483=38,"1]",'Paste_Edit Here'!G483=31,"1]",'Paste_Edit Here'!G483=25,"1]",'Paste_Edit Here'!G483=19,"2]",'Paste_Edit Here'!G483=13,"2]",'Paste_Edit Here'!G483=6,"3]")</f>
        <v>2]</v>
      </c>
    </row>
    <row r="484" spans="1:15" x14ac:dyDescent="0.25">
      <c r="A484" t="str">
        <f>'Paste_Edit Here'!A484</f>
        <v>RB1</v>
      </c>
      <c r="B484" t="str">
        <f>'Paste_Edit Here'!B484</f>
        <v xml:space="preserve"> john l. WILLIAMS</v>
      </c>
      <c r="C484" t="str">
        <f>'Paste_Edit Here'!C484</f>
        <v xml:space="preserve"> Face=0x91</v>
      </c>
      <c r="D484" t="str">
        <f>'Paste_Edit Here'!D484</f>
        <v xml:space="preserve"> #32</v>
      </c>
      <c r="E484">
        <f>'Paste_Edit Here'!E484</f>
        <v>44</v>
      </c>
      <c r="F484">
        <f>'Paste_Edit Here'!F484</f>
        <v>69</v>
      </c>
      <c r="G484">
        <f>'Paste_Edit Here'!G484</f>
        <v>25</v>
      </c>
      <c r="H484">
        <f>'Paste_Edit Here'!H484</f>
        <v>38</v>
      </c>
      <c r="I484">
        <f>'Paste_Edit Here'!I484</f>
        <v>50</v>
      </c>
      <c r="J484">
        <f>'Paste_Edit Here'!J484</f>
        <v>63</v>
      </c>
      <c r="K484" t="str">
        <f>_xlfn.IFS('Paste_Edit Here'!G484=75,"[12",'Paste_Edit Here'!G484=69,"[12",'Paste_Edit Here'!G484=63,"[9",'Paste_Edit Here'!G484=56,"[7",'Paste_Edit Here'!G484=50,"[6",'Paste_Edit Here'!G484=44,"[4",'Paste_Edit Here'!G484=38,"[4",'Paste_Edit Here'!G484=31,"[4",'Paste_Edit Here'!G484=25,"[4")</f>
        <v>[4</v>
      </c>
      <c r="L484">
        <f>_xlfn.IFS('Paste_Edit Here'!J484=69,9,'Paste_Edit Here'!J484=63,7,'Paste_Edit Here'!J484=56,6,'Paste_Edit Here'!J484=50,5,'Paste_Edit Here'!J484=44,4,'Paste_Edit Here'!J484=38,4,'Paste_Edit Here'!J484=31,3,'Paste_Edit Here'!J484=25,2,'Paste_Edit Here'!J484=19,1)</f>
        <v>7</v>
      </c>
      <c r="M484">
        <f>_xlfn.IFS('Paste_Edit Here'!G484=75,9,'Paste_Edit Here'!G484=69,8,'Paste_Edit Here'!G484=63,7,'Paste_Edit Here'!G484=56,7,'Paste_Edit Here'!G484=50,6,'Paste_Edit Here'!G484=44,6,'Paste_Edit Here'!G484=38,5,'Paste_Edit Here'!G484=31,5,'Paste_Edit Here'!G484=25,5)</f>
        <v>5</v>
      </c>
      <c r="N484" t="str">
        <f>_xlfn.IFS('Paste_Edit Here'!J484=69,"12]",'Paste_Edit Here'!J484=63,"11]",'Paste_Edit Here'!J484=56,"6]",'Paste_Edit Here'!J484=50,"6]",'Paste_Edit Here'!J484=44,"4]",'Paste_Edit Here'!J484=38,"2]",'Paste_Edit Here'!J484=31,"2]",'Paste_Edit Here'!J484=25,"1]",'Paste_Edit Here'!J484=19,"0]")</f>
        <v>11]</v>
      </c>
    </row>
    <row r="485" spans="1:15" x14ac:dyDescent="0.25">
      <c r="A485" t="str">
        <f>'Paste_Edit Here'!A485</f>
        <v>RB2</v>
      </c>
      <c r="B485" t="str">
        <f>'Paste_Edit Here'!B485</f>
        <v xml:space="preserve"> derrick FENNER</v>
      </c>
      <c r="C485" t="str">
        <f>'Paste_Edit Here'!C485</f>
        <v xml:space="preserve"> Face=0x92</v>
      </c>
      <c r="D485" t="str">
        <f>'Paste_Edit Here'!D485</f>
        <v xml:space="preserve"> #44</v>
      </c>
      <c r="E485">
        <f>'Paste_Edit Here'!E485</f>
        <v>56</v>
      </c>
      <c r="F485">
        <f>'Paste_Edit Here'!F485</f>
        <v>69</v>
      </c>
      <c r="G485">
        <f>'Paste_Edit Here'!G485</f>
        <v>25</v>
      </c>
      <c r="H485">
        <f>'Paste_Edit Here'!H485</f>
        <v>75</v>
      </c>
      <c r="I485">
        <f>'Paste_Edit Here'!I485</f>
        <v>50</v>
      </c>
      <c r="J485">
        <f>'Paste_Edit Here'!J485</f>
        <v>25</v>
      </c>
      <c r="K485" t="str">
        <f>_xlfn.IFS('Paste_Edit Here'!G485=75,"[12",'Paste_Edit Here'!G485=69,"[12",'Paste_Edit Here'!G485=63,"[9",'Paste_Edit Here'!G485=56,"[7",'Paste_Edit Here'!G485=50,"[6",'Paste_Edit Here'!G485=44,"[4",'Paste_Edit Here'!G485=38,"[4",'Paste_Edit Here'!G485=31,"[4",'Paste_Edit Here'!G485=25,"[4")</f>
        <v>[4</v>
      </c>
      <c r="L485">
        <f>_xlfn.IFS('Paste_Edit Here'!J485=69,9,'Paste_Edit Here'!J485=63,7,'Paste_Edit Here'!J485=56,6,'Paste_Edit Here'!J485=50,5,'Paste_Edit Here'!J485=44,4,'Paste_Edit Here'!J485=38,4,'Paste_Edit Here'!J485=31,3,'Paste_Edit Here'!J485=25,2,'Paste_Edit Here'!J485=19,1)</f>
        <v>2</v>
      </c>
      <c r="M485">
        <f>_xlfn.IFS('Paste_Edit Here'!G485=75,9,'Paste_Edit Here'!G485=69,8,'Paste_Edit Here'!G485=63,7,'Paste_Edit Here'!G485=56,7,'Paste_Edit Here'!G485=50,6,'Paste_Edit Here'!G485=44,6,'Paste_Edit Here'!G485=38,5,'Paste_Edit Here'!G485=31,5,'Paste_Edit Here'!G485=25,5)</f>
        <v>5</v>
      </c>
      <c r="N485" t="str">
        <f>_xlfn.IFS('Paste_Edit Here'!J485=69,"12]",'Paste_Edit Here'!J485=63,"11]",'Paste_Edit Here'!J485=56,"6]",'Paste_Edit Here'!J485=50,"6]",'Paste_Edit Here'!J485=44,"4]",'Paste_Edit Here'!J485=38,"2]",'Paste_Edit Here'!J485=31,"2]",'Paste_Edit Here'!J485=25,"1]",'Paste_Edit Here'!J485=19,"0]")</f>
        <v>1]</v>
      </c>
    </row>
    <row r="486" spans="1:15" x14ac:dyDescent="0.25">
      <c r="A486" t="str">
        <f>'Paste_Edit Here'!A486</f>
        <v>RB3</v>
      </c>
      <c r="B486" t="str">
        <f>'Paste_Edit Here'!B486</f>
        <v xml:space="preserve"> james JONES</v>
      </c>
      <c r="C486" t="str">
        <f>'Paste_Edit Here'!C486</f>
        <v xml:space="preserve"> Face=0xa2</v>
      </c>
      <c r="D486" t="str">
        <f>'Paste_Edit Here'!D486</f>
        <v xml:space="preserve"> #30</v>
      </c>
      <c r="E486">
        <f>'Paste_Edit Here'!E486</f>
        <v>38</v>
      </c>
      <c r="F486">
        <f>'Paste_Edit Here'!F486</f>
        <v>69</v>
      </c>
      <c r="G486">
        <f>'Paste_Edit Here'!G486</f>
        <v>38</v>
      </c>
      <c r="H486">
        <f>'Paste_Edit Here'!H486</f>
        <v>31</v>
      </c>
      <c r="I486">
        <f>'Paste_Edit Here'!I486</f>
        <v>50</v>
      </c>
      <c r="J486">
        <f>'Paste_Edit Here'!J486</f>
        <v>25</v>
      </c>
      <c r="K486" t="str">
        <f>_xlfn.IFS('Paste_Edit Here'!G486=75,"[12",'Paste_Edit Here'!G486=69,"[12",'Paste_Edit Here'!G486=63,"[9",'Paste_Edit Here'!G486=56,"[7",'Paste_Edit Here'!G486=50,"[6",'Paste_Edit Here'!G486=44,"[4",'Paste_Edit Here'!G486=38,"[4",'Paste_Edit Here'!G486=31,"[4",'Paste_Edit Here'!G486=25,"[4")</f>
        <v>[4</v>
      </c>
      <c r="L486">
        <f>_xlfn.IFS('Paste_Edit Here'!J486=69,9,'Paste_Edit Here'!J486=63,7,'Paste_Edit Here'!J486=56,6,'Paste_Edit Here'!J486=50,5,'Paste_Edit Here'!J486=44,4,'Paste_Edit Here'!J486=38,4,'Paste_Edit Here'!J486=31,3,'Paste_Edit Here'!J486=25,2,'Paste_Edit Here'!J486=19,1)</f>
        <v>2</v>
      </c>
      <c r="M486">
        <f>_xlfn.IFS('Paste_Edit Here'!G486=75,9,'Paste_Edit Here'!G486=69,8,'Paste_Edit Here'!G486=63,7,'Paste_Edit Here'!G486=56,7,'Paste_Edit Here'!G486=50,6,'Paste_Edit Here'!G486=44,6,'Paste_Edit Here'!G486=38,5,'Paste_Edit Here'!G486=31,5,'Paste_Edit Here'!G486=25,5)</f>
        <v>5</v>
      </c>
      <c r="N486" t="str">
        <f>_xlfn.IFS('Paste_Edit Here'!J486=69,"12]",'Paste_Edit Here'!J486=63,"11]",'Paste_Edit Here'!J486=56,"6]",'Paste_Edit Here'!J486=50,"6]",'Paste_Edit Here'!J486=44,"4]",'Paste_Edit Here'!J486=38,"2]",'Paste_Edit Here'!J486=31,"2]",'Paste_Edit Here'!J486=25,"1]",'Paste_Edit Here'!J486=19,"0]")</f>
        <v>1]</v>
      </c>
    </row>
    <row r="487" spans="1:15" x14ac:dyDescent="0.25">
      <c r="A487" t="str">
        <f>'Paste_Edit Here'!A487</f>
        <v>RB4</v>
      </c>
      <c r="B487" t="str">
        <f>'Paste_Edit Here'!B487</f>
        <v xml:space="preserve"> chris WARREN</v>
      </c>
      <c r="C487" t="str">
        <f>'Paste_Edit Here'!C487</f>
        <v xml:space="preserve"> Face=0xc1</v>
      </c>
      <c r="D487" t="str">
        <f>'Paste_Edit Here'!D487</f>
        <v xml:space="preserve"> #42</v>
      </c>
      <c r="E487">
        <f>'Paste_Edit Here'!E487</f>
        <v>38</v>
      </c>
      <c r="F487">
        <f>'Paste_Edit Here'!F487</f>
        <v>69</v>
      </c>
      <c r="G487">
        <f>'Paste_Edit Here'!G487</f>
        <v>38</v>
      </c>
      <c r="H487">
        <f>'Paste_Edit Here'!H487</f>
        <v>31</v>
      </c>
      <c r="I487">
        <f>'Paste_Edit Here'!I487</f>
        <v>50</v>
      </c>
      <c r="J487">
        <f>'Paste_Edit Here'!J487</f>
        <v>25</v>
      </c>
      <c r="K487" t="str">
        <f>_xlfn.IFS('Paste_Edit Here'!G487=75,"[12",'Paste_Edit Here'!G487=69,"[12",'Paste_Edit Here'!G487=63,"[9",'Paste_Edit Here'!G487=56,"[7",'Paste_Edit Here'!G487=50,"[6",'Paste_Edit Here'!G487=44,"[4",'Paste_Edit Here'!G487=38,"[4",'Paste_Edit Here'!G487=31,"[4",'Paste_Edit Here'!G487=25,"[4")</f>
        <v>[4</v>
      </c>
      <c r="L487">
        <f>_xlfn.IFS('Paste_Edit Here'!J487=69,9,'Paste_Edit Here'!J487=63,7,'Paste_Edit Here'!J487=56,6,'Paste_Edit Here'!J487=50,5,'Paste_Edit Here'!J487=44,4,'Paste_Edit Here'!J487=38,4,'Paste_Edit Here'!J487=31,3,'Paste_Edit Here'!J487=25,2,'Paste_Edit Here'!J487=19,1)</f>
        <v>2</v>
      </c>
      <c r="M487">
        <f>_xlfn.IFS('Paste_Edit Here'!G487=75,9,'Paste_Edit Here'!G487=69,8,'Paste_Edit Here'!G487=63,7,'Paste_Edit Here'!G487=56,7,'Paste_Edit Here'!G487=50,6,'Paste_Edit Here'!G487=44,6,'Paste_Edit Here'!G487=38,5,'Paste_Edit Here'!G487=31,5,'Paste_Edit Here'!G487=25,5)</f>
        <v>5</v>
      </c>
      <c r="N487" t="str">
        <f>_xlfn.IFS('Paste_Edit Here'!J487=69,"12]",'Paste_Edit Here'!J487=63,"11]",'Paste_Edit Here'!J487=56,"6]",'Paste_Edit Here'!J487=50,"6]",'Paste_Edit Here'!J487=44,"4]",'Paste_Edit Here'!J487=38,"2]",'Paste_Edit Here'!J487=31,"2]",'Paste_Edit Here'!J487=25,"1]",'Paste_Edit Here'!J487=19,"0]")</f>
        <v>1]</v>
      </c>
    </row>
    <row r="488" spans="1:15" x14ac:dyDescent="0.25">
      <c r="A488" t="str">
        <f>'Paste_Edit Here'!A488</f>
        <v>WR1</v>
      </c>
      <c r="B488" t="str">
        <f>'Paste_Edit Here'!B488</f>
        <v xml:space="preserve"> brian BLADES</v>
      </c>
      <c r="C488" t="str">
        <f>'Paste_Edit Here'!C488</f>
        <v xml:space="preserve"> Face=0x98</v>
      </c>
      <c r="D488" t="str">
        <f>'Paste_Edit Here'!D488</f>
        <v xml:space="preserve"> #89</v>
      </c>
      <c r="E488">
        <f>'Paste_Edit Here'!E488</f>
        <v>31</v>
      </c>
      <c r="F488">
        <f>'Paste_Edit Here'!F488</f>
        <v>69</v>
      </c>
      <c r="G488">
        <f>'Paste_Edit Here'!G488</f>
        <v>31</v>
      </c>
      <c r="H488">
        <f>'Paste_Edit Here'!H488</f>
        <v>13</v>
      </c>
      <c r="I488">
        <f>'Paste_Edit Here'!I488</f>
        <v>50</v>
      </c>
      <c r="J488">
        <f>'Paste_Edit Here'!J488</f>
        <v>50</v>
      </c>
      <c r="K488" t="str">
        <f>'Paste_Edit Here'!K488</f>
        <v>[1</v>
      </c>
      <c r="L488">
        <f>_xlfn.IFS('Paste_Edit Here'!J488=81,11,'Paste_Edit Here'!J488=75,8,'Paste_Edit Here'!J488=69,7,'Paste_Edit Here'!J488=63,6,'Paste_Edit Here'!J488=56,6,'Paste_Edit Here'!J488=50,5,'Paste_Edit Here'!J488=44,4)</f>
        <v>5</v>
      </c>
      <c r="M488">
        <f>_xlfn.IFS('Paste_Edit Here'!G488=69,13,'Paste_Edit Here'!G488=63,12,'Paste_Edit Here'!G488=56,11,'Paste_Edit Here'!G488=50,10,'Paste_Edit Here'!G488=44,9,'Paste_Edit Here'!G488=38,8,'Paste_Edit Here'!G488=31,8,'Paste_Edit Here'!G488=25,8,'Paste_Edit Here'!G488=19,7)</f>
        <v>8</v>
      </c>
      <c r="N488" t="str">
        <f>_xlfn.IFS('Paste_Edit Here'!J488=81,"12]",'Paste_Edit Here'!J488=75,"9]",'Paste_Edit Here'!J488=69,"9]",'Paste_Edit Here'!J488=63,"8]",'Paste_Edit Here'!J488=56,"7]",'Paste_Edit Here'!J488=50,"4]",'Paste_Edit Here'!J488=44,"2]")</f>
        <v>4]</v>
      </c>
    </row>
    <row r="489" spans="1:15" x14ac:dyDescent="0.25">
      <c r="A489" t="str">
        <f>'Paste_Edit Here'!A489</f>
        <v>WR2</v>
      </c>
      <c r="B489" t="str">
        <f>'Paste_Edit Here'!B489</f>
        <v xml:space="preserve"> tommy KANE</v>
      </c>
      <c r="C489" t="str">
        <f>'Paste_Edit Here'!C489</f>
        <v xml:space="preserve"> Face=0x9b</v>
      </c>
      <c r="D489" t="str">
        <f>'Paste_Edit Here'!D489</f>
        <v xml:space="preserve"> #81</v>
      </c>
      <c r="E489">
        <f>'Paste_Edit Here'!E489</f>
        <v>31</v>
      </c>
      <c r="F489">
        <f>'Paste_Edit Here'!F489</f>
        <v>69</v>
      </c>
      <c r="G489">
        <f>'Paste_Edit Here'!G489</f>
        <v>38</v>
      </c>
      <c r="H489">
        <f>'Paste_Edit Here'!H489</f>
        <v>13</v>
      </c>
      <c r="I489">
        <f>'Paste_Edit Here'!I489</f>
        <v>50</v>
      </c>
      <c r="J489">
        <f>'Paste_Edit Here'!J489</f>
        <v>56</v>
      </c>
      <c r="K489" t="str">
        <f>'Paste_Edit Here'!K489</f>
        <v>[1</v>
      </c>
      <c r="L489">
        <f>_xlfn.IFS('Paste_Edit Here'!J489=81,11,'Paste_Edit Here'!J489=75,8,'Paste_Edit Here'!J489=69,7,'Paste_Edit Here'!J489=63,6,'Paste_Edit Here'!J489=56,6,'Paste_Edit Here'!J489=50,5,'Paste_Edit Here'!J489=44,4)</f>
        <v>6</v>
      </c>
      <c r="M489">
        <f>_xlfn.IFS('Paste_Edit Here'!G489=69,13,'Paste_Edit Here'!G489=63,12,'Paste_Edit Here'!G489=56,11,'Paste_Edit Here'!G489=50,10,'Paste_Edit Here'!G489=44,9,'Paste_Edit Here'!G489=38,8,'Paste_Edit Here'!G489=31,8,'Paste_Edit Here'!G489=25,8,'Paste_Edit Here'!G489=19,7)</f>
        <v>8</v>
      </c>
      <c r="N489" t="str">
        <f>_xlfn.IFS('Paste_Edit Here'!J489=81,"12]",'Paste_Edit Here'!J489=75,"9]",'Paste_Edit Here'!J489=69,"9]",'Paste_Edit Here'!J489=63,"8]",'Paste_Edit Here'!J489=56,"7]",'Paste_Edit Here'!J489=50,"4]",'Paste_Edit Here'!J489=44,"2]")</f>
        <v>7]</v>
      </c>
    </row>
    <row r="490" spans="1:15" x14ac:dyDescent="0.25">
      <c r="A490" t="str">
        <f>'Paste_Edit Here'!A490</f>
        <v>WR3</v>
      </c>
      <c r="B490" t="str">
        <f>'Paste_Edit Here'!B490</f>
        <v xml:space="preserve"> paul SKANSI</v>
      </c>
      <c r="C490" t="str">
        <f>'Paste_Edit Here'!C490</f>
        <v xml:space="preserve"> Face=0x3</v>
      </c>
      <c r="D490" t="str">
        <f>'Paste_Edit Here'!D490</f>
        <v xml:space="preserve"> #82</v>
      </c>
      <c r="E490">
        <f>'Paste_Edit Here'!E490</f>
        <v>25</v>
      </c>
      <c r="F490">
        <f>'Paste_Edit Here'!F490</f>
        <v>69</v>
      </c>
      <c r="G490">
        <f>'Paste_Edit Here'!G490</f>
        <v>25</v>
      </c>
      <c r="H490">
        <f>'Paste_Edit Here'!H490</f>
        <v>13</v>
      </c>
      <c r="I490">
        <f>'Paste_Edit Here'!I490</f>
        <v>50</v>
      </c>
      <c r="J490">
        <f>'Paste_Edit Here'!J490</f>
        <v>44</v>
      </c>
      <c r="K490" t="str">
        <f>'Paste_Edit Here'!K490</f>
        <v>[1</v>
      </c>
      <c r="L490">
        <f>_xlfn.IFS('Paste_Edit Here'!J490=81,11,'Paste_Edit Here'!J490=75,8,'Paste_Edit Here'!J490=69,7,'Paste_Edit Here'!J490=63,6,'Paste_Edit Here'!J490=56,6,'Paste_Edit Here'!J490=50,5,'Paste_Edit Here'!J490=44,4)</f>
        <v>4</v>
      </c>
      <c r="M490">
        <f>_xlfn.IFS('Paste_Edit Here'!G490=69,13,'Paste_Edit Here'!G490=63,12,'Paste_Edit Here'!G490=56,11,'Paste_Edit Here'!G490=50,10,'Paste_Edit Here'!G490=44,9,'Paste_Edit Here'!G490=38,8,'Paste_Edit Here'!G490=31,8,'Paste_Edit Here'!G490=25,8,'Paste_Edit Here'!G490=19,7)</f>
        <v>8</v>
      </c>
      <c r="N490" t="str">
        <f>_xlfn.IFS('Paste_Edit Here'!J490=81,"12]",'Paste_Edit Here'!J490=75,"9]",'Paste_Edit Here'!J490=69,"9]",'Paste_Edit Here'!J490=63,"8]",'Paste_Edit Here'!J490=56,"7]",'Paste_Edit Here'!J490=50,"4]",'Paste_Edit Here'!J490=44,"2]")</f>
        <v>2]</v>
      </c>
    </row>
    <row r="491" spans="1:15" x14ac:dyDescent="0.25">
      <c r="A491" t="str">
        <f>'Paste_Edit Here'!A491</f>
        <v>WR4</v>
      </c>
      <c r="B491" t="str">
        <f>'Paste_Edit Here'!B491</f>
        <v xml:space="preserve"> jeff CHADWICK</v>
      </c>
      <c r="C491" t="str">
        <f>'Paste_Edit Here'!C491</f>
        <v xml:space="preserve"> Face=0x34</v>
      </c>
      <c r="D491" t="str">
        <f>'Paste_Edit Here'!D491</f>
        <v xml:space="preserve"> #88</v>
      </c>
      <c r="E491">
        <f>'Paste_Edit Here'!E491</f>
        <v>31</v>
      </c>
      <c r="F491">
        <f>'Paste_Edit Here'!F491</f>
        <v>69</v>
      </c>
      <c r="G491">
        <f>'Paste_Edit Here'!G491</f>
        <v>38</v>
      </c>
      <c r="H491">
        <f>'Paste_Edit Here'!H491</f>
        <v>13</v>
      </c>
      <c r="I491">
        <f>'Paste_Edit Here'!I491</f>
        <v>50</v>
      </c>
      <c r="J491">
        <f>'Paste_Edit Here'!J491</f>
        <v>44</v>
      </c>
      <c r="K491" t="str">
        <f>'Paste_Edit Here'!K491</f>
        <v>[1</v>
      </c>
      <c r="L491">
        <f>_xlfn.IFS('Paste_Edit Here'!J491=81,11,'Paste_Edit Here'!J491=75,8,'Paste_Edit Here'!J491=69,7,'Paste_Edit Here'!J491=63,6,'Paste_Edit Here'!J491=56,6,'Paste_Edit Here'!J491=50,5,'Paste_Edit Here'!J491=44,4)</f>
        <v>4</v>
      </c>
      <c r="M491">
        <f>_xlfn.IFS('Paste_Edit Here'!G491=69,13,'Paste_Edit Here'!G491=63,12,'Paste_Edit Here'!G491=56,11,'Paste_Edit Here'!G491=50,10,'Paste_Edit Here'!G491=44,9,'Paste_Edit Here'!G491=38,8,'Paste_Edit Here'!G491=31,8,'Paste_Edit Here'!G491=25,8,'Paste_Edit Here'!G491=19,7)</f>
        <v>8</v>
      </c>
      <c r="N491" t="str">
        <f>_xlfn.IFS('Paste_Edit Here'!J491=81,"12]",'Paste_Edit Here'!J491=75,"9]",'Paste_Edit Here'!J491=69,"9]",'Paste_Edit Here'!J491=63,"8]",'Paste_Edit Here'!J491=56,"7]",'Paste_Edit Here'!J491=50,"4]",'Paste_Edit Here'!J491=44,"2]")</f>
        <v>2]</v>
      </c>
    </row>
    <row r="492" spans="1:15" x14ac:dyDescent="0.25">
      <c r="A492" t="str">
        <f>'Paste_Edit Here'!A492</f>
        <v>TE1</v>
      </c>
      <c r="B492" t="str">
        <f>'Paste_Edit Here'!B492</f>
        <v xml:space="preserve"> ron HELLER</v>
      </c>
      <c r="C492" t="str">
        <f>'Paste_Edit Here'!C492</f>
        <v xml:space="preserve"> Face=0x21</v>
      </c>
      <c r="D492" t="str">
        <f>'Paste_Edit Here'!D492</f>
        <v xml:space="preserve"> #85</v>
      </c>
      <c r="E492">
        <f>'Paste_Edit Here'!E492</f>
        <v>25</v>
      </c>
      <c r="F492">
        <f>'Paste_Edit Here'!F492</f>
        <v>69</v>
      </c>
      <c r="G492">
        <f>'Paste_Edit Here'!G492</f>
        <v>19</v>
      </c>
      <c r="H492">
        <f>'Paste_Edit Here'!H492</f>
        <v>44</v>
      </c>
      <c r="I492">
        <f>'Paste_Edit Here'!I492</f>
        <v>50</v>
      </c>
      <c r="J492">
        <f>'Paste_Edit Here'!J492</f>
        <v>31</v>
      </c>
      <c r="K492" t="str">
        <f>'Paste_Edit Here'!K492</f>
        <v>[1</v>
      </c>
      <c r="L492">
        <f>_xlfn.IFS('Paste_Edit Here'!J492=69,8,'Paste_Edit Here'!J492=63,7,'Paste_Edit Here'!J492=56,6,'Paste_Edit Here'!J492=50,5,'Paste_Edit Here'!J492=44,4,'Paste_Edit Here'!J492=38,3,'Paste_Edit Here'!J492=31,3,'Paste_Edit Here'!J492=25,2)</f>
        <v>3</v>
      </c>
      <c r="M492">
        <f>_xlfn.IFS('Paste_Edit Here'!G492=50,9,'Paste_Edit Here'!G492=44,8,'Paste_Edit Here'!G492=38,8,'Paste_Edit Here'!G492=31,7,'Paste_Edit Here'!G492=25,7,'Paste_Edit Here'!G492=19,6)</f>
        <v>6</v>
      </c>
      <c r="N492" t="str">
        <f>_xlfn.IFS('Paste_Edit Here'!J492=69,"7]",'Paste_Edit Here'!J492=63,"7]",'Paste_Edit Here'!J492=56,"6]",'Paste_Edit Here'!J492=50,"4]",'Paste_Edit Here'!J492=44,"4]",'Paste_Edit Here'!J492=38,"2]",'Paste_Edit Here'!J492=31,"1]",'Paste_Edit Here'!J492=25,"1]")</f>
        <v>1]</v>
      </c>
    </row>
    <row r="493" spans="1:15" x14ac:dyDescent="0.25">
      <c r="A493" t="str">
        <f>'Paste_Edit Here'!A493</f>
        <v>TE2</v>
      </c>
      <c r="B493" t="str">
        <f>'Paste_Edit Here'!B493</f>
        <v xml:space="preserve"> travis MCNEAL</v>
      </c>
      <c r="C493" t="str">
        <f>'Paste_Edit Here'!C493</f>
        <v xml:space="preserve"> Face=0xa7</v>
      </c>
      <c r="D493" t="str">
        <f>'Paste_Edit Here'!D493</f>
        <v xml:space="preserve"> #86</v>
      </c>
      <c r="E493">
        <f>'Paste_Edit Here'!E493</f>
        <v>25</v>
      </c>
      <c r="F493">
        <f>'Paste_Edit Here'!F493</f>
        <v>69</v>
      </c>
      <c r="G493">
        <f>'Paste_Edit Here'!G493</f>
        <v>25</v>
      </c>
      <c r="H493">
        <f>'Paste_Edit Here'!H493</f>
        <v>44</v>
      </c>
      <c r="I493">
        <f>'Paste_Edit Here'!I493</f>
        <v>50</v>
      </c>
      <c r="J493">
        <f>'Paste_Edit Here'!J493</f>
        <v>31</v>
      </c>
      <c r="K493" t="str">
        <f>'Paste_Edit Here'!K493</f>
        <v>[1</v>
      </c>
      <c r="L493">
        <f>_xlfn.IFS('Paste_Edit Here'!J493=69,8,'Paste_Edit Here'!J493=63,7,'Paste_Edit Here'!J493=56,6,'Paste_Edit Here'!J493=50,5,'Paste_Edit Here'!J493=44,4,'Paste_Edit Here'!J493=38,3,'Paste_Edit Here'!J493=31,3,'Paste_Edit Here'!J493=25,2)</f>
        <v>3</v>
      </c>
      <c r="M493">
        <f>_xlfn.IFS('Paste_Edit Here'!G493=50,9,'Paste_Edit Here'!G493=44,8,'Paste_Edit Here'!G493=38,8,'Paste_Edit Here'!G493=31,7,'Paste_Edit Here'!G493=25,7,'Paste_Edit Here'!G493=19,6)</f>
        <v>7</v>
      </c>
      <c r="N493" t="str">
        <f>_xlfn.IFS('Paste_Edit Here'!J493=69,"7]",'Paste_Edit Here'!J493=63,"7]",'Paste_Edit Here'!J493=56,"6]",'Paste_Edit Here'!J493=50,"4]",'Paste_Edit Here'!J493=44,"4]",'Paste_Edit Here'!J493=38,"2]",'Paste_Edit Here'!J493=31,"1]",'Paste_Edit Here'!J493=25,"1]")</f>
        <v>1]</v>
      </c>
    </row>
    <row r="494" spans="1:15" x14ac:dyDescent="0.25">
      <c r="A494" t="str">
        <f>'Paste_Edit Here'!A494</f>
        <v>C</v>
      </c>
      <c r="B494" t="str">
        <f>'Paste_Edit Here'!B494</f>
        <v xml:space="preserve"> grant FEASEL</v>
      </c>
      <c r="C494" t="str">
        <f>'Paste_Edit Here'!C494</f>
        <v xml:space="preserve"> Face=0x1b</v>
      </c>
      <c r="D494" t="str">
        <f>'Paste_Edit Here'!D494</f>
        <v xml:space="preserve"> #54</v>
      </c>
      <c r="E494">
        <f>'Paste_Edit Here'!E494</f>
        <v>25</v>
      </c>
      <c r="F494">
        <f>'Paste_Edit Here'!F494</f>
        <v>69</v>
      </c>
      <c r="G494">
        <f>'Paste_Edit Here'!G494</f>
        <v>31</v>
      </c>
      <c r="H494">
        <f>'Paste_Edit Here'!H494</f>
        <v>56</v>
      </c>
    </row>
    <row r="495" spans="1:15" x14ac:dyDescent="0.25">
      <c r="A495" t="str">
        <f>'Paste_Edit Here'!A495</f>
        <v>LG</v>
      </c>
      <c r="B495" t="str">
        <f>'Paste_Edit Here'!B495</f>
        <v xml:space="preserve"> edwin BAILEY</v>
      </c>
      <c r="C495" t="str">
        <f>'Paste_Edit Here'!C495</f>
        <v xml:space="preserve"> Face=0x95</v>
      </c>
      <c r="D495" t="str">
        <f>'Paste_Edit Here'!D495</f>
        <v xml:space="preserve"> #65</v>
      </c>
      <c r="E495">
        <f>'Paste_Edit Here'!E495</f>
        <v>25</v>
      </c>
      <c r="F495">
        <f>'Paste_Edit Here'!F495</f>
        <v>69</v>
      </c>
      <c r="G495">
        <f>'Paste_Edit Here'!G495</f>
        <v>38</v>
      </c>
      <c r="H495">
        <f>'Paste_Edit Here'!H495</f>
        <v>44</v>
      </c>
    </row>
    <row r="496" spans="1:15" x14ac:dyDescent="0.25">
      <c r="A496" t="str">
        <f>'Paste_Edit Here'!A496</f>
        <v>RG</v>
      </c>
      <c r="B496" t="str">
        <f>'Paste_Edit Here'!B496</f>
        <v xml:space="preserve"> bryan MILLARD</v>
      </c>
      <c r="C496" t="str">
        <f>'Paste_Edit Here'!C496</f>
        <v xml:space="preserve"> Face=0x4b</v>
      </c>
      <c r="D496" t="str">
        <f>'Paste_Edit Here'!D496</f>
        <v xml:space="preserve"> #71</v>
      </c>
      <c r="E496">
        <f>'Paste_Edit Here'!E496</f>
        <v>25</v>
      </c>
      <c r="F496">
        <f>'Paste_Edit Here'!F496</f>
        <v>69</v>
      </c>
      <c r="G496">
        <f>'Paste_Edit Here'!G496</f>
        <v>31</v>
      </c>
      <c r="H496">
        <f>'Paste_Edit Here'!H496</f>
        <v>50</v>
      </c>
    </row>
    <row r="497" spans="1:12" x14ac:dyDescent="0.25">
      <c r="A497" t="str">
        <f>'Paste_Edit Here'!A497</f>
        <v>LT</v>
      </c>
      <c r="B497" t="str">
        <f>'Paste_Edit Here'!B497</f>
        <v xml:space="preserve"> andy HECK</v>
      </c>
      <c r="C497" t="str">
        <f>'Paste_Edit Here'!C497</f>
        <v xml:space="preserve"> Face=0x2b</v>
      </c>
      <c r="D497" t="str">
        <f>'Paste_Edit Here'!D497</f>
        <v xml:space="preserve"> #66</v>
      </c>
      <c r="E497">
        <f>'Paste_Edit Here'!E497</f>
        <v>25</v>
      </c>
      <c r="F497">
        <f>'Paste_Edit Here'!F497</f>
        <v>69</v>
      </c>
      <c r="G497">
        <f>'Paste_Edit Here'!G497</f>
        <v>44</v>
      </c>
      <c r="H497">
        <f>'Paste_Edit Here'!H497</f>
        <v>50</v>
      </c>
    </row>
    <row r="498" spans="1:12" x14ac:dyDescent="0.25">
      <c r="A498" t="str">
        <f>'Paste_Edit Here'!A498</f>
        <v>RT</v>
      </c>
      <c r="B498" t="str">
        <f>'Paste_Edit Here'!B498</f>
        <v xml:space="preserve"> ron MATTES</v>
      </c>
      <c r="C498" t="str">
        <f>'Paste_Edit Here'!C498</f>
        <v xml:space="preserve"> Face=0x32</v>
      </c>
      <c r="D498" t="str">
        <f>'Paste_Edit Here'!D498</f>
        <v xml:space="preserve"> #70</v>
      </c>
      <c r="E498">
        <f>'Paste_Edit Here'!E498</f>
        <v>25</v>
      </c>
      <c r="F498">
        <f>'Paste_Edit Here'!F498</f>
        <v>69</v>
      </c>
      <c r="G498">
        <f>'Paste_Edit Here'!G498</f>
        <v>25</v>
      </c>
      <c r="H498">
        <f>'Paste_Edit Here'!H498</f>
        <v>56</v>
      </c>
    </row>
    <row r="499" spans="1:12" x14ac:dyDescent="0.25">
      <c r="A499" t="str">
        <f>'Paste_Edit Here'!A499</f>
        <v>RE</v>
      </c>
      <c r="B499" t="str">
        <f>'Paste_Edit Here'!B499</f>
        <v xml:space="preserve"> tony WOODS</v>
      </c>
      <c r="C499" t="str">
        <f>'Paste_Edit Here'!C499</f>
        <v xml:space="preserve"> Face=0xa5</v>
      </c>
      <c r="D499" t="str">
        <f>'Paste_Edit Here'!D499</f>
        <v xml:space="preserve"> #57</v>
      </c>
      <c r="E499">
        <f>'Paste_Edit Here'!E499</f>
        <v>25</v>
      </c>
      <c r="F499">
        <f>'Paste_Edit Here'!F499</f>
        <v>38</v>
      </c>
      <c r="G499">
        <f>'Paste_Edit Here'!G499</f>
        <v>44</v>
      </c>
      <c r="H499">
        <f>'Paste_Edit Here'!H499</f>
        <v>50</v>
      </c>
      <c r="I499">
        <f>'Paste_Edit Here'!I499</f>
        <v>19</v>
      </c>
      <c r="J499">
        <f>'Paste_Edit Here'!J499</f>
        <v>56</v>
      </c>
      <c r="K499" t="str">
        <f>'Paste_Edit Here'!K499</f>
        <v>[31</v>
      </c>
      <c r="L499" t="str">
        <f>'Paste_Edit Here'!L499</f>
        <v xml:space="preserve"> 1 ]</v>
      </c>
    </row>
    <row r="500" spans="1:12" x14ac:dyDescent="0.25">
      <c r="A500" t="str">
        <f>'Paste_Edit Here'!A500</f>
        <v>NT</v>
      </c>
      <c r="B500" t="str">
        <f>'Paste_Edit Here'!B500</f>
        <v xml:space="preserve"> joe NASH</v>
      </c>
      <c r="C500" t="str">
        <f>'Paste_Edit Here'!C500</f>
        <v xml:space="preserve"> Face=0x51</v>
      </c>
      <c r="D500" t="str">
        <f>'Paste_Edit Here'!D500</f>
        <v xml:space="preserve"> #72</v>
      </c>
      <c r="E500">
        <f>'Paste_Edit Here'!E500</f>
        <v>25</v>
      </c>
      <c r="F500">
        <f>'Paste_Edit Here'!F500</f>
        <v>31</v>
      </c>
      <c r="G500">
        <f>'Paste_Edit Here'!G500</f>
        <v>38</v>
      </c>
      <c r="H500">
        <f>'Paste_Edit Here'!H500</f>
        <v>44</v>
      </c>
      <c r="I500">
        <f>'Paste_Edit Here'!I500</f>
        <v>19</v>
      </c>
      <c r="J500">
        <f>'Paste_Edit Here'!J500</f>
        <v>31</v>
      </c>
      <c r="K500" t="str">
        <f>'Paste_Edit Here'!K500</f>
        <v>[16</v>
      </c>
      <c r="L500" t="str">
        <f>'Paste_Edit Here'!L500</f>
        <v xml:space="preserve"> 0 ]</v>
      </c>
    </row>
    <row r="501" spans="1:12" x14ac:dyDescent="0.25">
      <c r="A501" t="str">
        <f>'Paste_Edit Here'!A501</f>
        <v>LE</v>
      </c>
      <c r="B501" t="str">
        <f>'Paste_Edit Here'!B501</f>
        <v xml:space="preserve"> jacob GREEN</v>
      </c>
      <c r="C501" t="str">
        <f>'Paste_Edit Here'!C501</f>
        <v xml:space="preserve"> Face=0x89</v>
      </c>
      <c r="D501" t="str">
        <f>'Paste_Edit Here'!D501</f>
        <v xml:space="preserve"> #79</v>
      </c>
      <c r="E501">
        <f>'Paste_Edit Here'!E501</f>
        <v>38</v>
      </c>
      <c r="F501">
        <f>'Paste_Edit Here'!F501</f>
        <v>50</v>
      </c>
      <c r="G501">
        <f>'Paste_Edit Here'!G501</f>
        <v>63</v>
      </c>
      <c r="H501">
        <f>'Paste_Edit Here'!H501</f>
        <v>56</v>
      </c>
      <c r="I501">
        <f>'Paste_Edit Here'!I501</f>
        <v>19</v>
      </c>
      <c r="J501">
        <f>'Paste_Edit Here'!J501</f>
        <v>69</v>
      </c>
      <c r="K501" t="str">
        <f>'Paste_Edit Here'!K501</f>
        <v>[88</v>
      </c>
      <c r="L501" t="str">
        <f>'Paste_Edit Here'!L501</f>
        <v xml:space="preserve"> 1 ]</v>
      </c>
    </row>
    <row r="502" spans="1:12" x14ac:dyDescent="0.25">
      <c r="A502" t="str">
        <f>'Paste_Edit Here'!A502</f>
        <v>ROLB</v>
      </c>
      <c r="B502" t="str">
        <f>'Paste_Edit Here'!B502</f>
        <v xml:space="preserve"> rufus PORTER</v>
      </c>
      <c r="C502" t="str">
        <f>'Paste_Edit Here'!C502</f>
        <v xml:space="preserve"> Face=0x81</v>
      </c>
      <c r="D502" t="str">
        <f>'Paste_Edit Here'!D502</f>
        <v xml:space="preserve"> #97</v>
      </c>
      <c r="E502">
        <f>'Paste_Edit Here'!E502</f>
        <v>25</v>
      </c>
      <c r="F502">
        <f>'Paste_Edit Here'!F502</f>
        <v>38</v>
      </c>
      <c r="G502">
        <f>'Paste_Edit Here'!G502</f>
        <v>44</v>
      </c>
      <c r="H502">
        <f>'Paste_Edit Here'!H502</f>
        <v>44</v>
      </c>
      <c r="I502">
        <f>'Paste_Edit Here'!I502</f>
        <v>19</v>
      </c>
      <c r="J502">
        <f>'Paste_Edit Here'!J502</f>
        <v>56</v>
      </c>
      <c r="K502" t="str">
        <f>'Paste_Edit Here'!K502</f>
        <v>[55</v>
      </c>
      <c r="L502" t="str">
        <f>'Paste_Edit Here'!L502</f>
        <v xml:space="preserve"> 12 ]</v>
      </c>
    </row>
    <row r="503" spans="1:12" x14ac:dyDescent="0.25">
      <c r="A503" t="str">
        <f>'Paste_Edit Here'!A503</f>
        <v>RILB</v>
      </c>
      <c r="B503" t="str">
        <f>'Paste_Edit Here'!B503</f>
        <v xml:space="preserve"> cortez KENNEDY</v>
      </c>
      <c r="C503" t="str">
        <f>'Paste_Edit Here'!C503</f>
        <v xml:space="preserve"> Face=0x9c</v>
      </c>
      <c r="D503" t="str">
        <f>'Paste_Edit Here'!D503</f>
        <v xml:space="preserve"> #96</v>
      </c>
      <c r="E503">
        <f>'Paste_Edit Here'!E503</f>
        <v>25</v>
      </c>
      <c r="F503">
        <f>'Paste_Edit Here'!F503</f>
        <v>31</v>
      </c>
      <c r="G503">
        <f>'Paste_Edit Here'!G503</f>
        <v>38</v>
      </c>
      <c r="H503">
        <f>'Paste_Edit Here'!H503</f>
        <v>56</v>
      </c>
      <c r="I503">
        <f>'Paste_Edit Here'!I503</f>
        <v>19</v>
      </c>
      <c r="J503">
        <f>'Paste_Edit Here'!J503</f>
        <v>44</v>
      </c>
      <c r="K503" t="str">
        <f>'Paste_Edit Here'!K503</f>
        <v>[16</v>
      </c>
      <c r="L503" t="str">
        <f>'Paste_Edit Here'!L503</f>
        <v xml:space="preserve"> 0 ]</v>
      </c>
    </row>
    <row r="504" spans="1:12" x14ac:dyDescent="0.25">
      <c r="A504" t="str">
        <f>'Paste_Edit Here'!A504</f>
        <v>LILB</v>
      </c>
      <c r="B504" t="str">
        <f>'Paste_Edit Here'!B504</f>
        <v xml:space="preserve"> david WYMAN</v>
      </c>
      <c r="C504" t="str">
        <f>'Paste_Edit Here'!C504</f>
        <v xml:space="preserve"> Face=0x13</v>
      </c>
      <c r="D504" t="str">
        <f>'Paste_Edit Here'!D504</f>
        <v xml:space="preserve"> #92</v>
      </c>
      <c r="E504">
        <f>'Paste_Edit Here'!E504</f>
        <v>25</v>
      </c>
      <c r="F504">
        <f>'Paste_Edit Here'!F504</f>
        <v>31</v>
      </c>
      <c r="G504">
        <f>'Paste_Edit Here'!G504</f>
        <v>38</v>
      </c>
      <c r="H504">
        <f>'Paste_Edit Here'!H504</f>
        <v>38</v>
      </c>
      <c r="I504">
        <f>'Paste_Edit Here'!I504</f>
        <v>19</v>
      </c>
      <c r="J504">
        <f>'Paste_Edit Here'!J504</f>
        <v>38</v>
      </c>
      <c r="K504" t="str">
        <f>'Paste_Edit Here'!K504</f>
        <v>[16</v>
      </c>
      <c r="L504" t="str">
        <f>'Paste_Edit Here'!L504</f>
        <v xml:space="preserve"> 51 ]</v>
      </c>
    </row>
    <row r="505" spans="1:12" x14ac:dyDescent="0.25">
      <c r="A505" t="str">
        <f>'Paste_Edit Here'!A505</f>
        <v>LOLB</v>
      </c>
      <c r="B505" t="str">
        <f>'Paste_Edit Here'!B505</f>
        <v xml:space="preserve"> terry WOODEN</v>
      </c>
      <c r="C505" t="str">
        <f>'Paste_Edit Here'!C505</f>
        <v xml:space="preserve"> Face=0xc0</v>
      </c>
      <c r="D505" t="str">
        <f>'Paste_Edit Here'!D505</f>
        <v xml:space="preserve"> #51</v>
      </c>
      <c r="E505">
        <f>'Paste_Edit Here'!E505</f>
        <v>25</v>
      </c>
      <c r="F505">
        <f>'Paste_Edit Here'!F505</f>
        <v>31</v>
      </c>
      <c r="G505">
        <f>'Paste_Edit Here'!G505</f>
        <v>38</v>
      </c>
      <c r="H505">
        <f>'Paste_Edit Here'!H505</f>
        <v>38</v>
      </c>
      <c r="I505">
        <f>'Paste_Edit Here'!I505</f>
        <v>19</v>
      </c>
      <c r="J505">
        <f>'Paste_Edit Here'!J505</f>
        <v>25</v>
      </c>
      <c r="K505" t="str">
        <f>'Paste_Edit Here'!K505</f>
        <v>[6</v>
      </c>
      <c r="L505" t="str">
        <f>'Paste_Edit Here'!L505</f>
        <v xml:space="preserve"> 12 ]</v>
      </c>
    </row>
    <row r="506" spans="1:12" x14ac:dyDescent="0.25">
      <c r="A506" t="str">
        <f>'Paste_Edit Here'!A506</f>
        <v>RCB</v>
      </c>
      <c r="B506" t="str">
        <f>'Paste_Edit Here'!B506</f>
        <v xml:space="preserve"> patrick HUNTER</v>
      </c>
      <c r="C506" t="str">
        <f>'Paste_Edit Here'!C506</f>
        <v xml:space="preserve"> Face=0x92</v>
      </c>
      <c r="D506" t="str">
        <f>'Paste_Edit Here'!D506</f>
        <v xml:space="preserve"> #27</v>
      </c>
      <c r="E506">
        <f>'Paste_Edit Here'!E506</f>
        <v>25</v>
      </c>
      <c r="F506">
        <f>'Paste_Edit Here'!F506</f>
        <v>31</v>
      </c>
      <c r="G506">
        <f>'Paste_Edit Here'!G506</f>
        <v>38</v>
      </c>
      <c r="H506">
        <f>'Paste_Edit Here'!H506</f>
        <v>38</v>
      </c>
      <c r="I506">
        <f>'Paste_Edit Here'!I506</f>
        <v>38</v>
      </c>
      <c r="J506">
        <f>'Paste_Edit Here'!J506</f>
        <v>44</v>
      </c>
      <c r="K506" t="str">
        <f>'Paste_Edit Here'!K506</f>
        <v>[4</v>
      </c>
      <c r="L506" t="str">
        <f>'Paste_Edit Here'!L506</f>
        <v xml:space="preserve"> 25 ]</v>
      </c>
    </row>
    <row r="507" spans="1:12" x14ac:dyDescent="0.25">
      <c r="A507" t="str">
        <f>'Paste_Edit Here'!A507</f>
        <v>LCB</v>
      </c>
      <c r="B507" t="str">
        <f>'Paste_Edit Here'!B507</f>
        <v xml:space="preserve"> dwayne HARPER</v>
      </c>
      <c r="C507" t="str">
        <f>'Paste_Edit Here'!C507</f>
        <v xml:space="preserve"> Face=0x96</v>
      </c>
      <c r="D507" t="str">
        <f>'Paste_Edit Here'!D507</f>
        <v xml:space="preserve"> #29</v>
      </c>
      <c r="E507">
        <f>'Paste_Edit Here'!E507</f>
        <v>31</v>
      </c>
      <c r="F507">
        <f>'Paste_Edit Here'!F507</f>
        <v>38</v>
      </c>
      <c r="G507">
        <f>'Paste_Edit Here'!G507</f>
        <v>50</v>
      </c>
      <c r="H507">
        <f>'Paste_Edit Here'!H507</f>
        <v>31</v>
      </c>
      <c r="I507">
        <f>'Paste_Edit Here'!I507</f>
        <v>50</v>
      </c>
      <c r="J507">
        <f>'Paste_Edit Here'!J507</f>
        <v>50</v>
      </c>
      <c r="K507" t="str">
        <f>'Paste_Edit Here'!K507</f>
        <v>[4</v>
      </c>
      <c r="L507" t="str">
        <f>'Paste_Edit Here'!L507</f>
        <v xml:space="preserve"> 64 ]</v>
      </c>
    </row>
    <row r="508" spans="1:12" x14ac:dyDescent="0.25">
      <c r="A508" t="str">
        <f>'Paste_Edit Here'!A508</f>
        <v>FS</v>
      </c>
      <c r="B508" t="str">
        <f>'Paste_Edit Here'!B508</f>
        <v xml:space="preserve"> eugene ROBINSON</v>
      </c>
      <c r="C508" t="str">
        <f>'Paste_Edit Here'!C508</f>
        <v xml:space="preserve"> Face=0xc9</v>
      </c>
      <c r="D508" t="str">
        <f>'Paste_Edit Here'!D508</f>
        <v xml:space="preserve"> #41</v>
      </c>
      <c r="E508">
        <f>'Paste_Edit Here'!E508</f>
        <v>25</v>
      </c>
      <c r="F508">
        <f>'Paste_Edit Here'!F508</f>
        <v>31</v>
      </c>
      <c r="G508">
        <f>'Paste_Edit Here'!G508</f>
        <v>38</v>
      </c>
      <c r="H508">
        <f>'Paste_Edit Here'!H508</f>
        <v>38</v>
      </c>
      <c r="I508">
        <f>'Paste_Edit Here'!I508</f>
        <v>50</v>
      </c>
      <c r="J508">
        <f>'Paste_Edit Here'!J508</f>
        <v>38</v>
      </c>
      <c r="K508" t="str">
        <f>'Paste_Edit Here'!K508</f>
        <v>[5</v>
      </c>
      <c r="L508" t="str">
        <f>'Paste_Edit Here'!L508</f>
        <v xml:space="preserve"> 64 ]</v>
      </c>
    </row>
    <row r="509" spans="1:12" x14ac:dyDescent="0.25">
      <c r="A509" t="str">
        <f>'Paste_Edit Here'!A509</f>
        <v>SS</v>
      </c>
      <c r="B509" t="str">
        <f>'Paste_Edit Here'!B509</f>
        <v xml:space="preserve"> nesby GLASGOW</v>
      </c>
      <c r="C509" t="str">
        <f>'Paste_Edit Here'!C509</f>
        <v xml:space="preserve"> Face=0x8d</v>
      </c>
      <c r="D509" t="str">
        <f>'Paste_Edit Here'!D509</f>
        <v xml:space="preserve"> #22</v>
      </c>
      <c r="E509">
        <f>'Paste_Edit Here'!E509</f>
        <v>31</v>
      </c>
      <c r="F509">
        <f>'Paste_Edit Here'!F509</f>
        <v>38</v>
      </c>
      <c r="G509">
        <f>'Paste_Edit Here'!G509</f>
        <v>50</v>
      </c>
      <c r="H509">
        <f>'Paste_Edit Here'!H509</f>
        <v>56</v>
      </c>
      <c r="I509">
        <f>'Paste_Edit Here'!I509</f>
        <v>25</v>
      </c>
      <c r="J509">
        <f>'Paste_Edit Here'!J509</f>
        <v>56</v>
      </c>
      <c r="K509" t="str">
        <f>'Paste_Edit Here'!K509</f>
        <v>[14</v>
      </c>
      <c r="L509" t="str">
        <f>'Paste_Edit Here'!L509</f>
        <v xml:space="preserve"> 25 ]</v>
      </c>
    </row>
    <row r="510" spans="1:12" x14ac:dyDescent="0.25">
      <c r="A510" t="str">
        <f>'Paste_Edit Here'!A510</f>
        <v>K</v>
      </c>
      <c r="B510" t="str">
        <f>'Paste_Edit Here'!B510</f>
        <v xml:space="preserve"> norm JOHNSON</v>
      </c>
      <c r="C510" t="str">
        <f>'Paste_Edit Here'!C510</f>
        <v xml:space="preserve"> Face=0x2a</v>
      </c>
      <c r="D510" t="str">
        <f>'Paste_Edit Here'!D510</f>
        <v xml:space="preserve"> #9</v>
      </c>
      <c r="E510">
        <f>'Paste_Edit Here'!E510</f>
        <v>56</v>
      </c>
      <c r="F510">
        <f>'Paste_Edit Here'!F510</f>
        <v>81</v>
      </c>
      <c r="G510">
        <f>'Paste_Edit Here'!G510</f>
        <v>81</v>
      </c>
      <c r="H510">
        <f>'Paste_Edit Here'!H510</f>
        <v>31</v>
      </c>
      <c r="I510">
        <f>'Paste_Edit Here'!I510</f>
        <v>44</v>
      </c>
      <c r="J510">
        <f>'Paste_Edit Here'!J510</f>
        <v>38</v>
      </c>
      <c r="K510" t="str">
        <f>_xlfn.IFS('Paste_Edit Here'!I510=81,"[12]",'Paste_Edit Here'!I510=75,"[11]",'Paste_Edit Here'!I510=69,"[10]",'Paste_Edit Here'!I510=63,"[9]",'Paste_Edit Here'!I510=56,"[8]",'Paste_Edit Here'!I510=50,"[7]",'Paste_Edit Here'!I510=44,"[6]",'Paste_Edit Here'!I510=38,"[5]",'Paste_Edit Here'!I510=31,"[4]",'Paste_Edit Here'!I510=25,"[3]",'Paste_Edit Here'!I510=19,"[2]")</f>
        <v>[6]</v>
      </c>
    </row>
    <row r="511" spans="1:12" x14ac:dyDescent="0.25">
      <c r="A511" t="str">
        <f>'Paste_Edit Here'!A511</f>
        <v>P</v>
      </c>
      <c r="B511" t="str">
        <f>'Paste_Edit Here'!B511</f>
        <v xml:space="preserve"> rick DONNELLY</v>
      </c>
      <c r="C511" t="str">
        <f>'Paste_Edit Here'!C511</f>
        <v xml:space="preserve"> Face=0x36</v>
      </c>
      <c r="D511" t="str">
        <f>'Paste_Edit Here'!D511</f>
        <v xml:space="preserve"> #3</v>
      </c>
      <c r="E511">
        <f>'Paste_Edit Here'!E511</f>
        <v>25</v>
      </c>
      <c r="F511">
        <f>'Paste_Edit Here'!F511</f>
        <v>56</v>
      </c>
      <c r="G511">
        <f>'Paste_Edit Here'!G511</f>
        <v>44</v>
      </c>
      <c r="H511">
        <f>'Paste_Edit Here'!H511</f>
        <v>31</v>
      </c>
      <c r="I511">
        <f>'Paste_Edit Here'!I511</f>
        <v>44</v>
      </c>
      <c r="J511">
        <f>'Paste_Edit Here'!J511</f>
        <v>63</v>
      </c>
      <c r="K511" t="str">
        <f>_xlfn.IFS('Paste_Edit Here'!I511=81,"[12]",'Paste_Edit Here'!I511=75,"[11]",'Paste_Edit Here'!I511=69,"[10]",'Paste_Edit Here'!I511=63,"[9]",'Paste_Edit Here'!I511=56,"[8]",'Paste_Edit Here'!I511=50,"[7]",'Paste_Edit Here'!I511=44,"[6]",'Paste_Edit Here'!I511=38,"[5]",'Paste_Edit Here'!I511=31,"[4]",'Paste_Edit Here'!I511=25,"[3]",'Paste_Edit Here'!I511=19,"[2]")</f>
        <v>[6]</v>
      </c>
    </row>
    <row r="512" spans="1:12" x14ac:dyDescent="0.25">
      <c r="A512" t="str">
        <f>'Paste_Edit Here'!A512</f>
        <v>KR</v>
      </c>
      <c r="B512" t="str">
        <f>'Paste_Edit Here'!B512</f>
        <v xml:space="preserve"> RB4</v>
      </c>
    </row>
    <row r="513" spans="1:15" x14ac:dyDescent="0.25">
      <c r="A513" t="str">
        <f>'Paste_Edit Here'!A513</f>
        <v>PR</v>
      </c>
      <c r="B513" t="str">
        <f>'Paste_Edit Here'!B513</f>
        <v xml:space="preserve"> RB4</v>
      </c>
    </row>
    <row r="515" spans="1:15" x14ac:dyDescent="0.25">
      <c r="A515" t="str">
        <f>'Paste_Edit Here'!A515</f>
        <v>TEAM = redskins SimData=0x980</v>
      </c>
      <c r="B515" t="str">
        <f>'Paste_Edit Here'!B515</f>
        <v xml:space="preserve"> OFFENSIVE_FORMATION = 2RB_2WR_1TE</v>
      </c>
    </row>
    <row r="516" spans="1:15" x14ac:dyDescent="0.25">
      <c r="A516" t="str">
        <f>'Paste_Edit Here'!A516</f>
        <v>PLAYBOOK R7584</v>
      </c>
      <c r="B516" t="str">
        <f>'Paste_Edit Here'!B516</f>
        <v xml:space="preserve"> P4756 </v>
      </c>
    </row>
    <row r="517" spans="1:15" x14ac:dyDescent="0.25">
      <c r="A517" t="str">
        <f>'Paste_Edit Here'!A517</f>
        <v>QB1</v>
      </c>
      <c r="B517" t="str">
        <f>'Paste_Edit Here'!B517</f>
        <v xml:space="preserve"> mark RYPIEN</v>
      </c>
      <c r="C517" t="str">
        <f>'Paste_Edit Here'!C517</f>
        <v xml:space="preserve"> Face=0x21</v>
      </c>
      <c r="D517" t="str">
        <f>'Paste_Edit Here'!D517</f>
        <v xml:space="preserve"> #11</v>
      </c>
      <c r="E517">
        <f>'Paste_Edit Here'!E517</f>
        <v>25</v>
      </c>
      <c r="F517">
        <f>'Paste_Edit Here'!F517</f>
        <v>69</v>
      </c>
      <c r="G517">
        <f>'Paste_Edit Here'!G517</f>
        <v>6</v>
      </c>
      <c r="H517">
        <f>'Paste_Edit Here'!H517</f>
        <v>13</v>
      </c>
      <c r="I517">
        <f>'Paste_Edit Here'!I517</f>
        <v>38</v>
      </c>
      <c r="J517">
        <f>'Paste_Edit Here'!J517</f>
        <v>44</v>
      </c>
      <c r="K517">
        <f>'Paste_Edit Here'!K517</f>
        <v>44</v>
      </c>
      <c r="L517">
        <f>'Paste_Edit Here'!L517</f>
        <v>38</v>
      </c>
      <c r="M517" t="str">
        <f>_xlfn.IFS('Paste_Edit Here'!G517=56,"[11",'Paste_Edit Here'!G517=50,"[8",'Paste_Edit Here'!G517=44,"[8",'Paste_Edit Here'!G517=38,"[6",'Paste_Edit Here'!G517=31,"[6",'Paste_Edit Here'!G517=25,"[4",'Paste_Edit Here'!G517=19,"[4",'Paste_Edit Here'!G517=13,"[2",'Paste_Edit Here'!G517=6,"[1")</f>
        <v>[1</v>
      </c>
      <c r="N517">
        <f>_xlfn.IFS(SUM('Paste_Edit Here'!I517:L517)&gt;290,12,SUM('Paste_Edit Here'!I517:L517)&gt;280,11,SUM('Paste_Edit Here'!I517:L517)&gt;250,10,SUM('Paste_Edit Here'!I517:L517)&gt;235,9,SUM('Paste_Edit Here'!I517:L517)&gt;225,8,SUM('Paste_Edit Here'!I517:L517)&gt;210,7,SUM('Paste_Edit Here'!I517:L517)&gt;180,6,SUM('Paste_Edit Here'!I517:L517)&gt;150,5,SUM('Paste_Edit Here'!I517:L517)&gt;125,4,SUM('Paste_Edit Here'!I517:L517)&gt;115,3,SUM('Paste_Edit Here'!I517:L517)&lt;116,2)</f>
        <v>5</v>
      </c>
      <c r="O517" t="str">
        <f>_xlfn.IFS('Paste_Edit Here'!G517=56,"0]",'Paste_Edit Here'!G517=50,"0]",'Paste_Edit Here'!G517=44,"0]",'Paste_Edit Here'!G517=38,"1]",'Paste_Edit Here'!G517=31,"1]",'Paste_Edit Here'!G517=25,"1]",'Paste_Edit Here'!G517=19,"2]",'Paste_Edit Here'!G517=13,"2]",'Paste_Edit Here'!G517=6,"3]")</f>
        <v>3]</v>
      </c>
    </row>
    <row r="518" spans="1:15" x14ac:dyDescent="0.25">
      <c r="A518" t="str">
        <f>'Paste_Edit Here'!A518</f>
        <v>QB2</v>
      </c>
      <c r="B518" t="str">
        <f>'Paste_Edit Here'!B518</f>
        <v xml:space="preserve"> stan HUMPHRIES</v>
      </c>
      <c r="C518" t="str">
        <f>'Paste_Edit Here'!C518</f>
        <v xml:space="preserve"> Face=0x1f</v>
      </c>
      <c r="D518" t="str">
        <f>'Paste_Edit Here'!D518</f>
        <v xml:space="preserve"> #16</v>
      </c>
      <c r="E518">
        <f>'Paste_Edit Here'!E518</f>
        <v>25</v>
      </c>
      <c r="F518">
        <f>'Paste_Edit Here'!F518</f>
        <v>69</v>
      </c>
      <c r="G518">
        <f>'Paste_Edit Here'!G518</f>
        <v>13</v>
      </c>
      <c r="H518">
        <f>'Paste_Edit Here'!H518</f>
        <v>13</v>
      </c>
      <c r="I518">
        <f>'Paste_Edit Here'!I518</f>
        <v>44</v>
      </c>
      <c r="J518">
        <f>'Paste_Edit Here'!J518</f>
        <v>38</v>
      </c>
      <c r="K518">
        <f>'Paste_Edit Here'!K518</f>
        <v>31</v>
      </c>
      <c r="L518">
        <f>'Paste_Edit Here'!L518</f>
        <v>38</v>
      </c>
      <c r="M518" t="str">
        <f>_xlfn.IFS('Paste_Edit Here'!G518=56,"[11",'Paste_Edit Here'!G518=50,"[8",'Paste_Edit Here'!G518=44,"[8",'Paste_Edit Here'!G518=38,"[6",'Paste_Edit Here'!G518=31,"[6",'Paste_Edit Here'!G518=25,"[4",'Paste_Edit Here'!G518=19,"[4",'Paste_Edit Here'!G518=13,"[2",'Paste_Edit Here'!G518=6,"[1")</f>
        <v>[2</v>
      </c>
      <c r="N518">
        <f>_xlfn.IFS(SUM('Paste_Edit Here'!I518:L518)&gt;290,12,SUM('Paste_Edit Here'!I518:L518)&gt;280,11,SUM('Paste_Edit Here'!I518:L518)&gt;250,10,SUM('Paste_Edit Here'!I518:L518)&gt;235,9,SUM('Paste_Edit Here'!I518:L518)&gt;225,8,SUM('Paste_Edit Here'!I518:L518)&gt;210,7,SUM('Paste_Edit Here'!I518:L518)&gt;180,6,SUM('Paste_Edit Here'!I518:L518)&gt;150,5,SUM('Paste_Edit Here'!I518:L518)&gt;125,4,SUM('Paste_Edit Here'!I518:L518)&gt;115,3,SUM('Paste_Edit Here'!I518:L518)&lt;116,2)</f>
        <v>5</v>
      </c>
      <c r="O518" t="str">
        <f>_xlfn.IFS('Paste_Edit Here'!G518=56,"0]",'Paste_Edit Here'!G518=50,"0]",'Paste_Edit Here'!G518=44,"0]",'Paste_Edit Here'!G518=38,"1]",'Paste_Edit Here'!G518=31,"1]",'Paste_Edit Here'!G518=25,"1]",'Paste_Edit Here'!G518=19,"2]",'Paste_Edit Here'!G518=13,"2]",'Paste_Edit Here'!G518=6,"3]")</f>
        <v>2]</v>
      </c>
    </row>
    <row r="519" spans="1:15" x14ac:dyDescent="0.25">
      <c r="A519" t="str">
        <f>'Paste_Edit Here'!A519</f>
        <v>RB1</v>
      </c>
      <c r="B519" t="str">
        <f>'Paste_Edit Here'!B519</f>
        <v xml:space="preserve"> earnest BYNER</v>
      </c>
      <c r="C519" t="str">
        <f>'Paste_Edit Here'!C519</f>
        <v xml:space="preserve"> Face=0xa2</v>
      </c>
      <c r="D519" t="str">
        <f>'Paste_Edit Here'!D519</f>
        <v xml:space="preserve"> #21</v>
      </c>
      <c r="E519">
        <f>'Paste_Edit Here'!E519</f>
        <v>38</v>
      </c>
      <c r="F519">
        <f>'Paste_Edit Here'!F519</f>
        <v>69</v>
      </c>
      <c r="G519">
        <f>'Paste_Edit Here'!G519</f>
        <v>50</v>
      </c>
      <c r="H519">
        <f>'Paste_Edit Here'!H519</f>
        <v>25</v>
      </c>
      <c r="I519">
        <f>'Paste_Edit Here'!I519</f>
        <v>81</v>
      </c>
      <c r="J519">
        <f>'Paste_Edit Here'!J519</f>
        <v>38</v>
      </c>
      <c r="K519" t="str">
        <f>_xlfn.IFS('Paste_Edit Here'!G519=75,"[12",'Paste_Edit Here'!G519=69,"[12",'Paste_Edit Here'!G519=63,"[9",'Paste_Edit Here'!G519=56,"[7",'Paste_Edit Here'!G519=50,"[6",'Paste_Edit Here'!G519=44,"[4",'Paste_Edit Here'!G519=38,"[4",'Paste_Edit Here'!G519=31,"[4",'Paste_Edit Here'!G519=25,"[4")</f>
        <v>[6</v>
      </c>
      <c r="L519">
        <f>_xlfn.IFS('Paste_Edit Here'!J519=69,9,'Paste_Edit Here'!J519=63,7,'Paste_Edit Here'!J519=56,6,'Paste_Edit Here'!J519=50,5,'Paste_Edit Here'!J519=44,4,'Paste_Edit Here'!J519=38,4,'Paste_Edit Here'!J519=31,3,'Paste_Edit Here'!J519=25,2,'Paste_Edit Here'!J519=19,1)</f>
        <v>4</v>
      </c>
      <c r="M519">
        <f>_xlfn.IFS('Paste_Edit Here'!G519=75,9,'Paste_Edit Here'!G519=69,8,'Paste_Edit Here'!G519=63,7,'Paste_Edit Here'!G519=56,7,'Paste_Edit Here'!G519=50,6,'Paste_Edit Here'!G519=44,6,'Paste_Edit Here'!G519=38,5,'Paste_Edit Here'!G519=31,5,'Paste_Edit Here'!G519=25,5)</f>
        <v>6</v>
      </c>
      <c r="N519" t="str">
        <f>_xlfn.IFS('Paste_Edit Here'!J519=69,"12]",'Paste_Edit Here'!J519=63,"11]",'Paste_Edit Here'!J519=56,"6]",'Paste_Edit Here'!J519=50,"6]",'Paste_Edit Here'!J519=44,"4]",'Paste_Edit Here'!J519=38,"2]",'Paste_Edit Here'!J519=31,"2]",'Paste_Edit Here'!J519=25,"1]",'Paste_Edit Here'!J519=19,"0]")</f>
        <v>2]</v>
      </c>
    </row>
    <row r="520" spans="1:15" x14ac:dyDescent="0.25">
      <c r="A520" t="str">
        <f>'Paste_Edit Here'!A520</f>
        <v>RB2</v>
      </c>
      <c r="B520" t="str">
        <f>'Paste_Edit Here'!B520</f>
        <v xml:space="preserve"> ricky SANDERS</v>
      </c>
      <c r="C520" t="str">
        <f>'Paste_Edit Here'!C520</f>
        <v xml:space="preserve"> Face=0xc5</v>
      </c>
      <c r="D520" t="str">
        <f>'Paste_Edit Here'!D520</f>
        <v xml:space="preserve"> #83</v>
      </c>
      <c r="E520">
        <f>'Paste_Edit Here'!E520</f>
        <v>44</v>
      </c>
      <c r="F520">
        <f>'Paste_Edit Here'!F520</f>
        <v>69</v>
      </c>
      <c r="G520">
        <f>'Paste_Edit Here'!G520</f>
        <v>56</v>
      </c>
      <c r="H520">
        <f>'Paste_Edit Here'!H520</f>
        <v>13</v>
      </c>
      <c r="I520">
        <f>'Paste_Edit Here'!I520</f>
        <v>81</v>
      </c>
      <c r="J520">
        <f>'Paste_Edit Here'!J520</f>
        <v>56</v>
      </c>
      <c r="K520" t="str">
        <f>'Paste_Edit Here'!K520</f>
        <v>[1</v>
      </c>
      <c r="L520">
        <f>_xlfn.IFS('Paste_Edit Here'!J520=81,11,'Paste_Edit Here'!J520=75,8,'Paste_Edit Here'!J520=69,7,'Paste_Edit Here'!J520=63,6,'Paste_Edit Here'!J520=56,6,'Paste_Edit Here'!J520=50,5,'Paste_Edit Here'!J520=44,4)</f>
        <v>6</v>
      </c>
      <c r="M520">
        <f>_xlfn.IFS('Paste_Edit Here'!G520=69,13,'Paste_Edit Here'!G520=63,12,'Paste_Edit Here'!G520=56,11,'Paste_Edit Here'!G520=50,10,'Paste_Edit Here'!G520=44,9,'Paste_Edit Here'!G520=38,8,'Paste_Edit Here'!G520=31,8,'Paste_Edit Here'!G520=25,8,'Paste_Edit Here'!G520=19,7)</f>
        <v>11</v>
      </c>
      <c r="N520" t="str">
        <f>_xlfn.IFS('Paste_Edit Here'!J520=81,"12]",'Paste_Edit Here'!J520=75,"9]",'Paste_Edit Here'!J520=69,"9]",'Paste_Edit Here'!J520=63,"8]",'Paste_Edit Here'!J520=56,"7]",'Paste_Edit Here'!J520=50,"4]",'Paste_Edit Here'!J520=44,"2]")</f>
        <v>7]</v>
      </c>
    </row>
    <row r="521" spans="1:15" x14ac:dyDescent="0.25">
      <c r="A521" t="str">
        <f>'Paste_Edit Here'!A521</f>
        <v>RB3</v>
      </c>
      <c r="B521" t="str">
        <f>'Paste_Edit Here'!B521</f>
        <v xml:space="preserve"> gerald RIGGS</v>
      </c>
      <c r="C521" t="str">
        <f>'Paste_Edit Here'!C521</f>
        <v xml:space="preserve"> Face=0xbf</v>
      </c>
      <c r="D521" t="str">
        <f>'Paste_Edit Here'!D521</f>
        <v xml:space="preserve"> #37</v>
      </c>
      <c r="E521">
        <f>'Paste_Edit Here'!E521</f>
        <v>44</v>
      </c>
      <c r="F521">
        <f>'Paste_Edit Here'!F521</f>
        <v>69</v>
      </c>
      <c r="G521">
        <f>'Paste_Edit Here'!G521</f>
        <v>31</v>
      </c>
      <c r="H521">
        <f>'Paste_Edit Here'!H521</f>
        <v>81</v>
      </c>
      <c r="I521">
        <f>'Paste_Edit Here'!I521</f>
        <v>81</v>
      </c>
      <c r="J521">
        <f>'Paste_Edit Here'!J521</f>
        <v>19</v>
      </c>
      <c r="K521" t="str">
        <f>_xlfn.IFS('Paste_Edit Here'!G521=75,"[12",'Paste_Edit Here'!G521=69,"[12",'Paste_Edit Here'!G521=63,"[9",'Paste_Edit Here'!G521=56,"[7",'Paste_Edit Here'!G521=50,"[6",'Paste_Edit Here'!G521=44,"[4",'Paste_Edit Here'!G521=38,"[4",'Paste_Edit Here'!G521=31,"[4",'Paste_Edit Here'!G521=25,"[4")</f>
        <v>[4</v>
      </c>
      <c r="L521">
        <f>_xlfn.IFS('Paste_Edit Here'!J521=69,9,'Paste_Edit Here'!J521=63,7,'Paste_Edit Here'!J521=56,6,'Paste_Edit Here'!J521=50,5,'Paste_Edit Here'!J521=44,4,'Paste_Edit Here'!J521=38,4,'Paste_Edit Here'!J521=31,3,'Paste_Edit Here'!J521=25,2,'Paste_Edit Here'!J521=19,1)</f>
        <v>1</v>
      </c>
      <c r="M521">
        <f>_xlfn.IFS('Paste_Edit Here'!G521=75,9,'Paste_Edit Here'!G521=69,8,'Paste_Edit Here'!G521=63,7,'Paste_Edit Here'!G521=56,7,'Paste_Edit Here'!G521=50,6,'Paste_Edit Here'!G521=44,6,'Paste_Edit Here'!G521=38,5,'Paste_Edit Here'!G521=31,5,'Paste_Edit Here'!G521=25,5)</f>
        <v>5</v>
      </c>
      <c r="N521" t="str">
        <f>_xlfn.IFS('Paste_Edit Here'!J521=69,"12]",'Paste_Edit Here'!J521=63,"11]",'Paste_Edit Here'!J521=56,"6]",'Paste_Edit Here'!J521=50,"6]",'Paste_Edit Here'!J521=44,"4]",'Paste_Edit Here'!J521=38,"2]",'Paste_Edit Here'!J521=31,"2]",'Paste_Edit Here'!J521=25,"1]",'Paste_Edit Here'!J521=19,"0]")</f>
        <v>0]</v>
      </c>
    </row>
    <row r="522" spans="1:15" x14ac:dyDescent="0.25">
      <c r="A522" t="str">
        <f>'Paste_Edit Here'!A522</f>
        <v>RB4</v>
      </c>
      <c r="B522" t="str">
        <f>'Paste_Edit Here'!B522</f>
        <v xml:space="preserve"> kelvin BRYANT</v>
      </c>
      <c r="C522" t="str">
        <f>'Paste_Edit Here'!C522</f>
        <v xml:space="preserve"> Face=0xae</v>
      </c>
      <c r="D522" t="str">
        <f>'Paste_Edit Here'!D522</f>
        <v xml:space="preserve"> #24</v>
      </c>
      <c r="E522">
        <f>'Paste_Edit Here'!E522</f>
        <v>38</v>
      </c>
      <c r="F522">
        <f>'Paste_Edit Here'!F522</f>
        <v>69</v>
      </c>
      <c r="G522">
        <f>'Paste_Edit Here'!G522</f>
        <v>44</v>
      </c>
      <c r="H522">
        <f>'Paste_Edit Here'!H522</f>
        <v>19</v>
      </c>
      <c r="I522">
        <f>'Paste_Edit Here'!I522</f>
        <v>81</v>
      </c>
      <c r="J522">
        <f>'Paste_Edit Here'!J522</f>
        <v>38</v>
      </c>
      <c r="K522" t="str">
        <f>_xlfn.IFS('Paste_Edit Here'!G522=75,"[12",'Paste_Edit Here'!G522=69,"[12",'Paste_Edit Here'!G522=63,"[9",'Paste_Edit Here'!G522=56,"[7",'Paste_Edit Here'!G522=50,"[6",'Paste_Edit Here'!G522=44,"[4",'Paste_Edit Here'!G522=38,"[4",'Paste_Edit Here'!G522=31,"[4",'Paste_Edit Here'!G522=25,"[4")</f>
        <v>[4</v>
      </c>
      <c r="L522">
        <f>_xlfn.IFS('Paste_Edit Here'!J522=69,9,'Paste_Edit Here'!J522=63,7,'Paste_Edit Here'!J522=56,6,'Paste_Edit Here'!J522=50,5,'Paste_Edit Here'!J522=44,4,'Paste_Edit Here'!J522=38,4,'Paste_Edit Here'!J522=31,3,'Paste_Edit Here'!J522=25,2,'Paste_Edit Here'!J522=19,1)</f>
        <v>4</v>
      </c>
      <c r="M522">
        <f>_xlfn.IFS('Paste_Edit Here'!G522=75,9,'Paste_Edit Here'!G522=69,8,'Paste_Edit Here'!G522=63,7,'Paste_Edit Here'!G522=56,7,'Paste_Edit Here'!G522=50,6,'Paste_Edit Here'!G522=44,6,'Paste_Edit Here'!G522=38,5,'Paste_Edit Here'!G522=31,5,'Paste_Edit Here'!G522=25,5)</f>
        <v>6</v>
      </c>
      <c r="N522" t="str">
        <f>_xlfn.IFS('Paste_Edit Here'!J522=69,"12]",'Paste_Edit Here'!J522=63,"11]",'Paste_Edit Here'!J522=56,"6]",'Paste_Edit Here'!J522=50,"6]",'Paste_Edit Here'!J522=44,"4]",'Paste_Edit Here'!J522=38,"2]",'Paste_Edit Here'!J522=31,"2]",'Paste_Edit Here'!J522=25,"1]",'Paste_Edit Here'!J522=19,"0]")</f>
        <v>2]</v>
      </c>
    </row>
    <row r="523" spans="1:15" x14ac:dyDescent="0.25">
      <c r="A523" t="str">
        <f>'Paste_Edit Here'!A523</f>
        <v>WR1</v>
      </c>
      <c r="B523" t="str">
        <f>'Paste_Edit Here'!B523</f>
        <v xml:space="preserve"> art MONK</v>
      </c>
      <c r="C523" t="str">
        <f>'Paste_Edit Here'!C523</f>
        <v xml:space="preserve"> Face=0x85</v>
      </c>
      <c r="D523" t="str">
        <f>'Paste_Edit Here'!D523</f>
        <v xml:space="preserve"> #81</v>
      </c>
      <c r="E523">
        <f>'Paste_Edit Here'!E523</f>
        <v>38</v>
      </c>
      <c r="F523">
        <f>'Paste_Edit Here'!F523</f>
        <v>69</v>
      </c>
      <c r="G523">
        <f>'Paste_Edit Here'!G523</f>
        <v>44</v>
      </c>
      <c r="H523">
        <f>'Paste_Edit Here'!H523</f>
        <v>38</v>
      </c>
      <c r="I523">
        <f>'Paste_Edit Here'!I523</f>
        <v>81</v>
      </c>
      <c r="J523">
        <f>'Paste_Edit Here'!J523</f>
        <v>63</v>
      </c>
      <c r="K523" t="str">
        <f>'Paste_Edit Here'!K523</f>
        <v>[4</v>
      </c>
      <c r="L523">
        <f>_xlfn.IFS('Paste_Edit Here'!J523=81,11,'Paste_Edit Here'!J523=75,8,'Paste_Edit Here'!J523=69,7,'Paste_Edit Here'!J523=63,6,'Paste_Edit Here'!J523=56,6,'Paste_Edit Here'!J523=50,5,'Paste_Edit Here'!J523=44,4)</f>
        <v>6</v>
      </c>
      <c r="M523">
        <f>_xlfn.IFS('Paste_Edit Here'!G523=69,13,'Paste_Edit Here'!G523=63,12,'Paste_Edit Here'!G523=56,11,'Paste_Edit Here'!G523=50,10,'Paste_Edit Here'!G523=44,9,'Paste_Edit Here'!G523=38,8,'Paste_Edit Here'!G523=31,8,'Paste_Edit Here'!G523=25,8,'Paste_Edit Here'!G523=19,7)</f>
        <v>9</v>
      </c>
      <c r="N523" t="str">
        <f>_xlfn.IFS('Paste_Edit Here'!J523=81,"12]",'Paste_Edit Here'!J523=75,"9]",'Paste_Edit Here'!J523=69,"9]",'Paste_Edit Here'!J523=63,"8]",'Paste_Edit Here'!J523=56,"7]",'Paste_Edit Here'!J523=50,"4]",'Paste_Edit Here'!J523=44,"2]")</f>
        <v>8]</v>
      </c>
    </row>
    <row r="524" spans="1:15" x14ac:dyDescent="0.25">
      <c r="A524" t="str">
        <f>'Paste_Edit Here'!A524</f>
        <v>WR2</v>
      </c>
      <c r="B524" t="str">
        <f>'Paste_Edit Here'!B524</f>
        <v xml:space="preserve"> gary CLARK</v>
      </c>
      <c r="C524" t="str">
        <f>'Paste_Edit Here'!C524</f>
        <v xml:space="preserve"> Face=0xc4</v>
      </c>
      <c r="D524" t="str">
        <f>'Paste_Edit Here'!D524</f>
        <v xml:space="preserve"> #84</v>
      </c>
      <c r="E524">
        <f>'Paste_Edit Here'!E524</f>
        <v>38</v>
      </c>
      <c r="F524">
        <f>'Paste_Edit Here'!F524</f>
        <v>69</v>
      </c>
      <c r="G524">
        <f>'Paste_Edit Here'!G524</f>
        <v>50</v>
      </c>
      <c r="H524">
        <f>'Paste_Edit Here'!H524</f>
        <v>13</v>
      </c>
      <c r="I524">
        <f>'Paste_Edit Here'!I524</f>
        <v>81</v>
      </c>
      <c r="J524">
        <f>'Paste_Edit Here'!J524</f>
        <v>75</v>
      </c>
      <c r="K524" t="str">
        <f>'Paste_Edit Here'!K524</f>
        <v>[6</v>
      </c>
      <c r="L524">
        <f>_xlfn.IFS('Paste_Edit Here'!J524=81,11,'Paste_Edit Here'!J524=75,8,'Paste_Edit Here'!J524=69,7,'Paste_Edit Here'!J524=63,6,'Paste_Edit Here'!J524=56,6,'Paste_Edit Here'!J524=50,5,'Paste_Edit Here'!J524=44,4)</f>
        <v>8</v>
      </c>
      <c r="M524">
        <f>_xlfn.IFS('Paste_Edit Here'!G524=69,13,'Paste_Edit Here'!G524=63,12,'Paste_Edit Here'!G524=56,11,'Paste_Edit Here'!G524=50,10,'Paste_Edit Here'!G524=44,9,'Paste_Edit Here'!G524=38,8,'Paste_Edit Here'!G524=31,8,'Paste_Edit Here'!G524=25,8,'Paste_Edit Here'!G524=19,7)</f>
        <v>10</v>
      </c>
      <c r="N524" t="str">
        <f>_xlfn.IFS('Paste_Edit Here'!J524=81,"12]",'Paste_Edit Here'!J524=75,"9]",'Paste_Edit Here'!J524=69,"9]",'Paste_Edit Here'!J524=63,"8]",'Paste_Edit Here'!J524=56,"7]",'Paste_Edit Here'!J524=50,"4]",'Paste_Edit Here'!J524=44,"2]")</f>
        <v>9]</v>
      </c>
    </row>
    <row r="525" spans="1:15" x14ac:dyDescent="0.25">
      <c r="A525" t="str">
        <f>'Paste_Edit Here'!A525</f>
        <v>WR3</v>
      </c>
      <c r="B525" t="str">
        <f>'Paste_Edit Here'!B525</f>
        <v xml:space="preserve"> brian MITCHELL</v>
      </c>
      <c r="C525" t="str">
        <f>'Paste_Edit Here'!C525</f>
        <v xml:space="preserve"> Face=0xc7</v>
      </c>
      <c r="D525" t="str">
        <f>'Paste_Edit Here'!D525</f>
        <v xml:space="preserve"> #30</v>
      </c>
      <c r="E525">
        <f>'Paste_Edit Here'!E525</f>
        <v>38</v>
      </c>
      <c r="F525">
        <f>'Paste_Edit Here'!F525</f>
        <v>69</v>
      </c>
      <c r="G525">
        <f>'Paste_Edit Here'!G525</f>
        <v>38</v>
      </c>
      <c r="H525">
        <f>'Paste_Edit Here'!H525</f>
        <v>31</v>
      </c>
      <c r="I525">
        <f>'Paste_Edit Here'!I525</f>
        <v>81</v>
      </c>
      <c r="J525">
        <f>'Paste_Edit Here'!J525</f>
        <v>25</v>
      </c>
      <c r="K525" t="str">
        <f>_xlfn.IFS('Paste_Edit Here'!G525=75,"[12",'Paste_Edit Here'!G525=69,"[12",'Paste_Edit Here'!G525=63,"[9",'Paste_Edit Here'!G525=56,"[7",'Paste_Edit Here'!G525=50,"[6",'Paste_Edit Here'!G525=44,"[4",'Paste_Edit Here'!G525=38,"[4",'Paste_Edit Here'!G525=31,"[4",'Paste_Edit Here'!G525=25,"[4")</f>
        <v>[4</v>
      </c>
      <c r="L525">
        <f>_xlfn.IFS('Paste_Edit Here'!J525=69,9,'Paste_Edit Here'!J525=63,7,'Paste_Edit Here'!J525=56,6,'Paste_Edit Here'!J525=50,5,'Paste_Edit Here'!J525=44,4,'Paste_Edit Here'!J525=38,4,'Paste_Edit Here'!J525=31,3,'Paste_Edit Here'!J525=25,2,'Paste_Edit Here'!J525=19,1)</f>
        <v>2</v>
      </c>
      <c r="M525">
        <f>_xlfn.IFS('Paste_Edit Here'!G525=75,9,'Paste_Edit Here'!G525=69,8,'Paste_Edit Here'!G525=63,7,'Paste_Edit Here'!G525=56,7,'Paste_Edit Here'!G525=50,6,'Paste_Edit Here'!G525=44,6,'Paste_Edit Here'!G525=38,5,'Paste_Edit Here'!G525=31,5,'Paste_Edit Here'!G525=25,5)</f>
        <v>5</v>
      </c>
      <c r="N525" t="str">
        <f>_xlfn.IFS('Paste_Edit Here'!J525=69,"12]",'Paste_Edit Here'!J525=63,"11]",'Paste_Edit Here'!J525=56,"6]",'Paste_Edit Here'!J525=50,"6]",'Paste_Edit Here'!J525=44,"4]",'Paste_Edit Here'!J525=38,"2]",'Paste_Edit Here'!J525=31,"2]",'Paste_Edit Here'!J525=25,"1]",'Paste_Edit Here'!J525=19,"0]")</f>
        <v>1]</v>
      </c>
    </row>
    <row r="526" spans="1:15" x14ac:dyDescent="0.25">
      <c r="A526" t="str">
        <f>'Paste_Edit Here'!A526</f>
        <v>WR4</v>
      </c>
      <c r="B526" t="str">
        <f>'Paste_Edit Here'!B526</f>
        <v xml:space="preserve"> joe HOWARD</v>
      </c>
      <c r="C526" t="str">
        <f>'Paste_Edit Here'!C526</f>
        <v xml:space="preserve"> Face=0xc1</v>
      </c>
      <c r="D526" t="str">
        <f>'Paste_Edit Here'!D526</f>
        <v xml:space="preserve"> #80</v>
      </c>
      <c r="E526">
        <f>'Paste_Edit Here'!E526</f>
        <v>25</v>
      </c>
      <c r="F526">
        <f>'Paste_Edit Here'!F526</f>
        <v>69</v>
      </c>
      <c r="G526">
        <f>'Paste_Edit Here'!G526</f>
        <v>25</v>
      </c>
      <c r="H526">
        <f>'Paste_Edit Here'!H526</f>
        <v>13</v>
      </c>
      <c r="I526">
        <f>'Paste_Edit Here'!I526</f>
        <v>81</v>
      </c>
      <c r="J526">
        <f>'Paste_Edit Here'!J526</f>
        <v>44</v>
      </c>
      <c r="K526" t="str">
        <f>'Paste_Edit Here'!K526</f>
        <v>[1</v>
      </c>
      <c r="L526">
        <f>_xlfn.IFS('Paste_Edit Here'!J526=81,11,'Paste_Edit Here'!J526=75,8,'Paste_Edit Here'!J526=69,7,'Paste_Edit Here'!J526=63,6,'Paste_Edit Here'!J526=56,6,'Paste_Edit Here'!J526=50,5,'Paste_Edit Here'!J526=44,4)</f>
        <v>4</v>
      </c>
      <c r="M526">
        <f>_xlfn.IFS('Paste_Edit Here'!G526=69,13,'Paste_Edit Here'!G526=63,12,'Paste_Edit Here'!G526=56,11,'Paste_Edit Here'!G526=50,10,'Paste_Edit Here'!G526=44,9,'Paste_Edit Here'!G526=38,8,'Paste_Edit Here'!G526=31,8,'Paste_Edit Here'!G526=25,8,'Paste_Edit Here'!G526=19,7)</f>
        <v>8</v>
      </c>
      <c r="N526" t="str">
        <f>_xlfn.IFS('Paste_Edit Here'!J526=81,"12]",'Paste_Edit Here'!J526=75,"9]",'Paste_Edit Here'!J526=69,"9]",'Paste_Edit Here'!J526=63,"8]",'Paste_Edit Here'!J526=56,"7]",'Paste_Edit Here'!J526=50,"4]",'Paste_Edit Here'!J526=44,"2]")</f>
        <v>2]</v>
      </c>
    </row>
    <row r="527" spans="1:15" x14ac:dyDescent="0.25">
      <c r="A527" t="str">
        <f>'Paste_Edit Here'!A527</f>
        <v>TE1</v>
      </c>
      <c r="B527" t="str">
        <f>'Paste_Edit Here'!B527</f>
        <v xml:space="preserve"> don WARREN</v>
      </c>
      <c r="C527" t="str">
        <f>'Paste_Edit Here'!C527</f>
        <v xml:space="preserve"> Face=0x39</v>
      </c>
      <c r="D527" t="str">
        <f>'Paste_Edit Here'!D527</f>
        <v xml:space="preserve"> #85</v>
      </c>
      <c r="E527">
        <f>'Paste_Edit Here'!E527</f>
        <v>25</v>
      </c>
      <c r="F527">
        <f>'Paste_Edit Here'!F527</f>
        <v>69</v>
      </c>
      <c r="G527">
        <f>'Paste_Edit Here'!G527</f>
        <v>19</v>
      </c>
      <c r="H527">
        <f>'Paste_Edit Here'!H527</f>
        <v>38</v>
      </c>
      <c r="I527">
        <f>'Paste_Edit Here'!I527</f>
        <v>81</v>
      </c>
      <c r="J527">
        <f>'Paste_Edit Here'!J527</f>
        <v>31</v>
      </c>
      <c r="K527" t="str">
        <f>'Paste_Edit Here'!K527</f>
        <v>[1</v>
      </c>
      <c r="L527">
        <f>_xlfn.IFS('Paste_Edit Here'!J527=69,8,'Paste_Edit Here'!J527=63,7,'Paste_Edit Here'!J527=56,6,'Paste_Edit Here'!J527=50,5,'Paste_Edit Here'!J527=44,4,'Paste_Edit Here'!J527=38,3,'Paste_Edit Here'!J527=31,3,'Paste_Edit Here'!J527=25,2)</f>
        <v>3</v>
      </c>
      <c r="M527">
        <f>_xlfn.IFS('Paste_Edit Here'!G527=50,9,'Paste_Edit Here'!G527=44,8,'Paste_Edit Here'!G527=38,8,'Paste_Edit Here'!G527=31,7,'Paste_Edit Here'!G527=25,7,'Paste_Edit Here'!G527=19,6)</f>
        <v>6</v>
      </c>
      <c r="N527" t="str">
        <f>_xlfn.IFS('Paste_Edit Here'!J527=69,"7]",'Paste_Edit Here'!J527=63,"7]",'Paste_Edit Here'!J527=56,"6]",'Paste_Edit Here'!J527=50,"4]",'Paste_Edit Here'!J527=44,"4]",'Paste_Edit Here'!J527=38,"2]",'Paste_Edit Here'!J527=31,"1]",'Paste_Edit Here'!J527=25,"1]")</f>
        <v>1]</v>
      </c>
    </row>
    <row r="528" spans="1:15" x14ac:dyDescent="0.25">
      <c r="A528" t="str">
        <f>'Paste_Edit Here'!A528</f>
        <v>TE2</v>
      </c>
      <c r="B528" t="str">
        <f>'Paste_Edit Here'!B528</f>
        <v xml:space="preserve"> jimmie JOHNSON</v>
      </c>
      <c r="C528" t="str">
        <f>'Paste_Edit Here'!C528</f>
        <v xml:space="preserve"> Face=0x83</v>
      </c>
      <c r="D528" t="str">
        <f>'Paste_Edit Here'!D528</f>
        <v xml:space="preserve"> #88</v>
      </c>
      <c r="E528">
        <f>'Paste_Edit Here'!E528</f>
        <v>25</v>
      </c>
      <c r="F528">
        <f>'Paste_Edit Here'!F528</f>
        <v>69</v>
      </c>
      <c r="G528">
        <f>'Paste_Edit Here'!G528</f>
        <v>25</v>
      </c>
      <c r="H528">
        <f>'Paste_Edit Here'!H528</f>
        <v>38</v>
      </c>
      <c r="I528">
        <f>'Paste_Edit Here'!I528</f>
        <v>81</v>
      </c>
      <c r="J528">
        <f>'Paste_Edit Here'!J528</f>
        <v>31</v>
      </c>
      <c r="K528" t="str">
        <f>'Paste_Edit Here'!K528</f>
        <v>[1</v>
      </c>
      <c r="L528">
        <f>_xlfn.IFS('Paste_Edit Here'!J528=69,8,'Paste_Edit Here'!J528=63,7,'Paste_Edit Here'!J528=56,6,'Paste_Edit Here'!J528=50,5,'Paste_Edit Here'!J528=44,4,'Paste_Edit Here'!J528=38,3,'Paste_Edit Here'!J528=31,3,'Paste_Edit Here'!J528=25,2)</f>
        <v>3</v>
      </c>
      <c r="M528">
        <f>_xlfn.IFS('Paste_Edit Here'!G528=50,9,'Paste_Edit Here'!G528=44,8,'Paste_Edit Here'!G528=38,8,'Paste_Edit Here'!G528=31,7,'Paste_Edit Here'!G528=25,7,'Paste_Edit Here'!G528=19,6)</f>
        <v>7</v>
      </c>
      <c r="N528" t="str">
        <f>_xlfn.IFS('Paste_Edit Here'!J528=69,"7]",'Paste_Edit Here'!J528=63,"7]",'Paste_Edit Here'!J528=56,"6]",'Paste_Edit Here'!J528=50,"4]",'Paste_Edit Here'!J528=44,"4]",'Paste_Edit Here'!J528=38,"2]",'Paste_Edit Here'!J528=31,"1]",'Paste_Edit Here'!J528=25,"1]")</f>
        <v>1]</v>
      </c>
    </row>
    <row r="529" spans="1:12" x14ac:dyDescent="0.25">
      <c r="A529" t="str">
        <f>'Paste_Edit Here'!A529</f>
        <v>C</v>
      </c>
      <c r="B529" t="str">
        <f>'Paste_Edit Here'!B529</f>
        <v xml:space="preserve"> jeff BOSTIC</v>
      </c>
      <c r="C529" t="str">
        <f>'Paste_Edit Here'!C529</f>
        <v xml:space="preserve"> Face=0x1c</v>
      </c>
      <c r="D529" t="str">
        <f>'Paste_Edit Here'!D529</f>
        <v xml:space="preserve"> #53</v>
      </c>
      <c r="E529">
        <f>'Paste_Edit Here'!E529</f>
        <v>25</v>
      </c>
      <c r="F529">
        <f>'Paste_Edit Here'!F529</f>
        <v>69</v>
      </c>
      <c r="G529">
        <f>'Paste_Edit Here'!G529</f>
        <v>38</v>
      </c>
      <c r="H529">
        <f>'Paste_Edit Here'!H529</f>
        <v>69</v>
      </c>
    </row>
    <row r="530" spans="1:12" x14ac:dyDescent="0.25">
      <c r="A530" t="str">
        <f>'Paste_Edit Here'!A530</f>
        <v>LG</v>
      </c>
      <c r="B530" t="str">
        <f>'Paste_Edit Here'!B530</f>
        <v xml:space="preserve"> russ GRIMM</v>
      </c>
      <c r="C530" t="str">
        <f>'Paste_Edit Here'!C530</f>
        <v xml:space="preserve"> Face=0x38</v>
      </c>
      <c r="D530" t="str">
        <f>'Paste_Edit Here'!D530</f>
        <v xml:space="preserve"> #68</v>
      </c>
      <c r="E530">
        <f>'Paste_Edit Here'!E530</f>
        <v>25</v>
      </c>
      <c r="F530">
        <f>'Paste_Edit Here'!F530</f>
        <v>69</v>
      </c>
      <c r="G530">
        <f>'Paste_Edit Here'!G530</f>
        <v>38</v>
      </c>
      <c r="H530">
        <f>'Paste_Edit Here'!H530</f>
        <v>56</v>
      </c>
    </row>
    <row r="531" spans="1:12" x14ac:dyDescent="0.25">
      <c r="A531" t="str">
        <f>'Paste_Edit Here'!A531</f>
        <v>RG</v>
      </c>
      <c r="B531" t="str">
        <f>'Paste_Edit Here'!B531</f>
        <v xml:space="preserve"> raleigh MCKENZIE</v>
      </c>
      <c r="C531" t="str">
        <f>'Paste_Edit Here'!C531</f>
        <v xml:space="preserve"> Face=0x2b</v>
      </c>
      <c r="D531" t="str">
        <f>'Paste_Edit Here'!D531</f>
        <v xml:space="preserve"> #63</v>
      </c>
      <c r="E531">
        <f>'Paste_Edit Here'!E531</f>
        <v>25</v>
      </c>
      <c r="F531">
        <f>'Paste_Edit Here'!F531</f>
        <v>69</v>
      </c>
      <c r="G531">
        <f>'Paste_Edit Here'!G531</f>
        <v>38</v>
      </c>
      <c r="H531">
        <f>'Paste_Edit Here'!H531</f>
        <v>56</v>
      </c>
    </row>
    <row r="532" spans="1:12" x14ac:dyDescent="0.25">
      <c r="A532" t="str">
        <f>'Paste_Edit Here'!A532</f>
        <v>LT</v>
      </c>
      <c r="B532" t="str">
        <f>'Paste_Edit Here'!B532</f>
        <v xml:space="preserve"> jim LACHEY</v>
      </c>
      <c r="C532" t="str">
        <f>'Paste_Edit Here'!C532</f>
        <v xml:space="preserve"> Face=0x34</v>
      </c>
      <c r="D532" t="str">
        <f>'Paste_Edit Here'!D532</f>
        <v xml:space="preserve"> #79</v>
      </c>
      <c r="E532">
        <f>'Paste_Edit Here'!E532</f>
        <v>25</v>
      </c>
      <c r="F532">
        <f>'Paste_Edit Here'!F532</f>
        <v>69</v>
      </c>
      <c r="G532">
        <f>'Paste_Edit Here'!G532</f>
        <v>31</v>
      </c>
      <c r="H532">
        <f>'Paste_Edit Here'!H532</f>
        <v>69</v>
      </c>
    </row>
    <row r="533" spans="1:12" x14ac:dyDescent="0.25">
      <c r="A533" t="str">
        <f>'Paste_Edit Here'!A533</f>
        <v>RT</v>
      </c>
      <c r="B533" t="str">
        <f>'Paste_Edit Here'!B533</f>
        <v xml:space="preserve"> ed SIMMONS</v>
      </c>
      <c r="C533" t="str">
        <f>'Paste_Edit Here'!C533</f>
        <v xml:space="preserve"> Face=0xb5</v>
      </c>
      <c r="D533" t="str">
        <f>'Paste_Edit Here'!D533</f>
        <v xml:space="preserve"> #76</v>
      </c>
      <c r="E533">
        <f>'Paste_Edit Here'!E533</f>
        <v>25</v>
      </c>
      <c r="F533">
        <f>'Paste_Edit Here'!F533</f>
        <v>69</v>
      </c>
      <c r="G533">
        <f>'Paste_Edit Here'!G533</f>
        <v>25</v>
      </c>
      <c r="H533">
        <f>'Paste_Edit Here'!H533</f>
        <v>63</v>
      </c>
    </row>
    <row r="534" spans="1:12" x14ac:dyDescent="0.25">
      <c r="A534" t="str">
        <f>'Paste_Edit Here'!A534</f>
        <v>RE</v>
      </c>
      <c r="B534" t="str">
        <f>'Paste_Edit Here'!B534</f>
        <v xml:space="preserve"> markus KOCH</v>
      </c>
      <c r="C534" t="str">
        <f>'Paste_Edit Here'!C534</f>
        <v xml:space="preserve"> Face=0x43</v>
      </c>
      <c r="D534" t="str">
        <f>'Paste_Edit Here'!D534</f>
        <v xml:space="preserve"> #74</v>
      </c>
      <c r="E534">
        <f>'Paste_Edit Here'!E534</f>
        <v>25</v>
      </c>
      <c r="F534">
        <f>'Paste_Edit Here'!F534</f>
        <v>38</v>
      </c>
      <c r="G534">
        <f>'Paste_Edit Here'!G534</f>
        <v>44</v>
      </c>
      <c r="H534">
        <f>'Paste_Edit Here'!H534</f>
        <v>44</v>
      </c>
      <c r="I534">
        <f>'Paste_Edit Here'!I534</f>
        <v>19</v>
      </c>
      <c r="J534">
        <f>'Paste_Edit Here'!J534</f>
        <v>38</v>
      </c>
      <c r="K534" t="str">
        <f>'Paste_Edit Here'!K534</f>
        <v>[20</v>
      </c>
      <c r="L534" t="str">
        <f>'Paste_Edit Here'!L534</f>
        <v xml:space="preserve"> 0 ]</v>
      </c>
    </row>
    <row r="535" spans="1:12" x14ac:dyDescent="0.25">
      <c r="A535" t="str">
        <f>'Paste_Edit Here'!A535</f>
        <v>NT</v>
      </c>
      <c r="B535" t="str">
        <f>'Paste_Edit Here'!B535</f>
        <v xml:space="preserve"> darryl GRANT</v>
      </c>
      <c r="C535" t="str">
        <f>'Paste_Edit Here'!C535</f>
        <v xml:space="preserve"> Face=0x96</v>
      </c>
      <c r="D535" t="str">
        <f>'Paste_Edit Here'!D535</f>
        <v xml:space="preserve"> #77</v>
      </c>
      <c r="E535">
        <f>'Paste_Edit Here'!E535</f>
        <v>25</v>
      </c>
      <c r="F535">
        <f>'Paste_Edit Here'!F535</f>
        <v>31</v>
      </c>
      <c r="G535">
        <f>'Paste_Edit Here'!G535</f>
        <v>38</v>
      </c>
      <c r="H535">
        <f>'Paste_Edit Here'!H535</f>
        <v>50</v>
      </c>
      <c r="I535">
        <f>'Paste_Edit Here'!I535</f>
        <v>19</v>
      </c>
      <c r="J535">
        <f>'Paste_Edit Here'!J535</f>
        <v>44</v>
      </c>
      <c r="K535" t="str">
        <f>'Paste_Edit Here'!K535</f>
        <v>[7</v>
      </c>
      <c r="L535" t="str">
        <f>'Paste_Edit Here'!L535</f>
        <v xml:space="preserve"> 1 ]</v>
      </c>
    </row>
    <row r="536" spans="1:12" x14ac:dyDescent="0.25">
      <c r="A536" t="str">
        <f>'Paste_Edit Here'!A536</f>
        <v>LE</v>
      </c>
      <c r="B536" t="str">
        <f>'Paste_Edit Here'!B536</f>
        <v xml:space="preserve"> charles MANN</v>
      </c>
      <c r="C536" t="str">
        <f>'Paste_Edit Here'!C536</f>
        <v xml:space="preserve"> Face=0x97</v>
      </c>
      <c r="D536" t="str">
        <f>'Paste_Edit Here'!D536</f>
        <v xml:space="preserve"> #71</v>
      </c>
      <c r="E536">
        <f>'Paste_Edit Here'!E536</f>
        <v>31</v>
      </c>
      <c r="F536">
        <f>'Paste_Edit Here'!F536</f>
        <v>44</v>
      </c>
      <c r="G536">
        <f>'Paste_Edit Here'!G536</f>
        <v>50</v>
      </c>
      <c r="H536">
        <f>'Paste_Edit Here'!H536</f>
        <v>56</v>
      </c>
      <c r="I536">
        <f>'Paste_Edit Here'!I536</f>
        <v>19</v>
      </c>
      <c r="J536">
        <f>'Paste_Edit Here'!J536</f>
        <v>63</v>
      </c>
      <c r="K536" t="str">
        <f>'Paste_Edit Here'!K536</f>
        <v>[64</v>
      </c>
      <c r="L536" t="str">
        <f>'Paste_Edit Here'!L536</f>
        <v xml:space="preserve"> 2 ]</v>
      </c>
    </row>
    <row r="537" spans="1:12" x14ac:dyDescent="0.25">
      <c r="A537" t="str">
        <f>'Paste_Edit Here'!A537</f>
        <v>ROLB</v>
      </c>
      <c r="B537" t="str">
        <f>'Paste_Edit Here'!B537</f>
        <v xml:space="preserve"> wilber MARSHALL</v>
      </c>
      <c r="C537" t="str">
        <f>'Paste_Edit Here'!C537</f>
        <v xml:space="preserve"> Face=0xb4</v>
      </c>
      <c r="D537" t="str">
        <f>'Paste_Edit Here'!D537</f>
        <v xml:space="preserve"> #58</v>
      </c>
      <c r="E537">
        <f>'Paste_Edit Here'!E537</f>
        <v>25</v>
      </c>
      <c r="F537">
        <f>'Paste_Edit Here'!F537</f>
        <v>31</v>
      </c>
      <c r="G537">
        <f>'Paste_Edit Here'!G537</f>
        <v>38</v>
      </c>
      <c r="H537">
        <f>'Paste_Edit Here'!H537</f>
        <v>50</v>
      </c>
      <c r="I537">
        <f>'Paste_Edit Here'!I537</f>
        <v>31</v>
      </c>
      <c r="J537">
        <f>'Paste_Edit Here'!J537</f>
        <v>50</v>
      </c>
      <c r="K537" t="str">
        <f>'Paste_Edit Here'!K537</f>
        <v>[51</v>
      </c>
      <c r="L537" t="str">
        <f>'Paste_Edit Here'!L537</f>
        <v xml:space="preserve"> 12 ]</v>
      </c>
    </row>
    <row r="538" spans="1:12" x14ac:dyDescent="0.25">
      <c r="A538" t="str">
        <f>'Paste_Edit Here'!A538</f>
        <v>RILB</v>
      </c>
      <c r="B538" t="str">
        <f>'Paste_Edit Here'!B538</f>
        <v xml:space="preserve"> greg MANUSKY</v>
      </c>
      <c r="C538" t="str">
        <f>'Paste_Edit Here'!C538</f>
        <v xml:space="preserve"> Face=0xc</v>
      </c>
      <c r="D538" t="str">
        <f>'Paste_Edit Here'!D538</f>
        <v xml:space="preserve"> #91</v>
      </c>
      <c r="E538">
        <f>'Paste_Edit Here'!E538</f>
        <v>25</v>
      </c>
      <c r="F538">
        <f>'Paste_Edit Here'!F538</f>
        <v>31</v>
      </c>
      <c r="G538">
        <f>'Paste_Edit Here'!G538</f>
        <v>38</v>
      </c>
      <c r="H538">
        <f>'Paste_Edit Here'!H538</f>
        <v>44</v>
      </c>
      <c r="I538">
        <f>'Paste_Edit Here'!I538</f>
        <v>19</v>
      </c>
      <c r="J538">
        <f>'Paste_Edit Here'!J538</f>
        <v>31</v>
      </c>
      <c r="K538" t="str">
        <f>'Paste_Edit Here'!K538</f>
        <v>[5</v>
      </c>
      <c r="L538" t="str">
        <f>'Paste_Edit Here'!L538</f>
        <v xml:space="preserve"> 1 ]</v>
      </c>
    </row>
    <row r="539" spans="1:12" x14ac:dyDescent="0.25">
      <c r="A539" t="str">
        <f>'Paste_Edit Here'!A539</f>
        <v>LILB</v>
      </c>
      <c r="B539" t="str">
        <f>'Paste_Edit Here'!B539</f>
        <v xml:space="preserve"> tracy ROCKER</v>
      </c>
      <c r="C539" t="str">
        <f>'Paste_Edit Here'!C539</f>
        <v xml:space="preserve"> Face=0x8e</v>
      </c>
      <c r="D539" t="str">
        <f>'Paste_Edit Here'!D539</f>
        <v xml:space="preserve"> #99</v>
      </c>
      <c r="E539">
        <f>'Paste_Edit Here'!E539</f>
        <v>25</v>
      </c>
      <c r="F539">
        <f>'Paste_Edit Here'!F539</f>
        <v>31</v>
      </c>
      <c r="G539">
        <f>'Paste_Edit Here'!G539</f>
        <v>38</v>
      </c>
      <c r="H539">
        <f>'Paste_Edit Here'!H539</f>
        <v>50</v>
      </c>
      <c r="I539">
        <f>'Paste_Edit Here'!I539</f>
        <v>19</v>
      </c>
      <c r="J539">
        <f>'Paste_Edit Here'!J539</f>
        <v>44</v>
      </c>
      <c r="K539" t="str">
        <f>'Paste_Edit Here'!K539</f>
        <v>[33</v>
      </c>
      <c r="L539" t="str">
        <f>'Paste_Edit Here'!L539</f>
        <v xml:space="preserve"> 1 ]</v>
      </c>
    </row>
    <row r="540" spans="1:12" x14ac:dyDescent="0.25">
      <c r="A540" t="str">
        <f>'Paste_Edit Here'!A540</f>
        <v>LOLB</v>
      </c>
      <c r="B540" t="str">
        <f>'Paste_Edit Here'!B540</f>
        <v xml:space="preserve"> andre COLLINS</v>
      </c>
      <c r="C540" t="str">
        <f>'Paste_Edit Here'!C540</f>
        <v xml:space="preserve"> Face=0xad</v>
      </c>
      <c r="D540" t="str">
        <f>'Paste_Edit Here'!D540</f>
        <v xml:space="preserve"> #55</v>
      </c>
      <c r="E540">
        <f>'Paste_Edit Here'!E540</f>
        <v>25</v>
      </c>
      <c r="F540">
        <f>'Paste_Edit Here'!F540</f>
        <v>38</v>
      </c>
      <c r="G540">
        <f>'Paste_Edit Here'!G540</f>
        <v>44</v>
      </c>
      <c r="H540">
        <f>'Paste_Edit Here'!H540</f>
        <v>38</v>
      </c>
      <c r="I540">
        <f>'Paste_Edit Here'!I540</f>
        <v>19</v>
      </c>
      <c r="J540">
        <f>'Paste_Edit Here'!J540</f>
        <v>50</v>
      </c>
      <c r="K540" t="str">
        <f>'Paste_Edit Here'!K540</f>
        <v>[62</v>
      </c>
      <c r="L540" t="str">
        <f>'Paste_Edit Here'!L540</f>
        <v xml:space="preserve"> 1 ]</v>
      </c>
    </row>
    <row r="541" spans="1:12" x14ac:dyDescent="0.25">
      <c r="A541" t="str">
        <f>'Paste_Edit Here'!A541</f>
        <v>RCB</v>
      </c>
      <c r="B541" t="str">
        <f>'Paste_Edit Here'!B541</f>
        <v xml:space="preserve"> darrell GREEN</v>
      </c>
      <c r="C541" t="str">
        <f>'Paste_Edit Here'!C541</f>
        <v xml:space="preserve"> Face=0xb1</v>
      </c>
      <c r="D541" t="str">
        <f>'Paste_Edit Here'!D541</f>
        <v xml:space="preserve"> #28</v>
      </c>
      <c r="E541">
        <f>'Paste_Edit Here'!E541</f>
        <v>44</v>
      </c>
      <c r="F541">
        <f>'Paste_Edit Here'!F541</f>
        <v>56</v>
      </c>
      <c r="G541">
        <f>'Paste_Edit Here'!G541</f>
        <v>75</v>
      </c>
      <c r="H541">
        <f>'Paste_Edit Here'!H541</f>
        <v>44</v>
      </c>
      <c r="I541">
        <f>'Paste_Edit Here'!I541</f>
        <v>44</v>
      </c>
      <c r="J541">
        <f>'Paste_Edit Here'!J541</f>
        <v>31</v>
      </c>
      <c r="K541" t="str">
        <f>'Paste_Edit Here'!K541</f>
        <v>[2</v>
      </c>
      <c r="L541" t="str">
        <f>'Paste_Edit Here'!L541</f>
        <v xml:space="preserve"> 51 ]</v>
      </c>
    </row>
    <row r="542" spans="1:12" x14ac:dyDescent="0.25">
      <c r="A542" t="str">
        <f>'Paste_Edit Here'!A542</f>
        <v>LCB</v>
      </c>
      <c r="B542" t="str">
        <f>'Paste_Edit Here'!B542</f>
        <v xml:space="preserve"> martin MAYHEW</v>
      </c>
      <c r="C542" t="str">
        <f>'Paste_Edit Here'!C542</f>
        <v xml:space="preserve"> Face=0x86</v>
      </c>
      <c r="D542" t="str">
        <f>'Paste_Edit Here'!D542</f>
        <v xml:space="preserve"> #35</v>
      </c>
      <c r="E542">
        <f>'Paste_Edit Here'!E542</f>
        <v>38</v>
      </c>
      <c r="F542">
        <f>'Paste_Edit Here'!F542</f>
        <v>50</v>
      </c>
      <c r="G542">
        <f>'Paste_Edit Here'!G542</f>
        <v>63</v>
      </c>
      <c r="H542">
        <f>'Paste_Edit Here'!H542</f>
        <v>31</v>
      </c>
      <c r="I542">
        <f>'Paste_Edit Here'!I542</f>
        <v>69</v>
      </c>
      <c r="J542">
        <f>'Paste_Edit Here'!J542</f>
        <v>38</v>
      </c>
      <c r="K542" t="str">
        <f>'Paste_Edit Here'!K542</f>
        <v>[2</v>
      </c>
      <c r="L542" t="str">
        <f>'Paste_Edit Here'!L542</f>
        <v xml:space="preserve"> 115 ]</v>
      </c>
    </row>
    <row r="543" spans="1:12" x14ac:dyDescent="0.25">
      <c r="A543" t="str">
        <f>'Paste_Edit Here'!A543</f>
        <v>FS</v>
      </c>
      <c r="B543" t="str">
        <f>'Paste_Edit Here'!B543</f>
        <v xml:space="preserve"> todd BOWLES</v>
      </c>
      <c r="C543" t="str">
        <f>'Paste_Edit Here'!C543</f>
        <v xml:space="preserve"> Face=0xc3</v>
      </c>
      <c r="D543" t="str">
        <f>'Paste_Edit Here'!D543</f>
        <v xml:space="preserve"> #23</v>
      </c>
      <c r="E543">
        <f>'Paste_Edit Here'!E543</f>
        <v>25</v>
      </c>
      <c r="F543">
        <f>'Paste_Edit Here'!F543</f>
        <v>31</v>
      </c>
      <c r="G543">
        <f>'Paste_Edit Here'!G543</f>
        <v>44</v>
      </c>
      <c r="H543">
        <f>'Paste_Edit Here'!H543</f>
        <v>44</v>
      </c>
      <c r="I543">
        <f>'Paste_Edit Here'!I543</f>
        <v>50</v>
      </c>
      <c r="J543">
        <f>'Paste_Edit Here'!J543</f>
        <v>31</v>
      </c>
      <c r="K543" t="str">
        <f>'Paste_Edit Here'!K543</f>
        <v>[7</v>
      </c>
      <c r="L543" t="str">
        <f>'Paste_Edit Here'!L543</f>
        <v xml:space="preserve"> 38 ]</v>
      </c>
    </row>
    <row r="544" spans="1:12" x14ac:dyDescent="0.25">
      <c r="A544" t="str">
        <f>'Paste_Edit Here'!A544</f>
        <v>SS</v>
      </c>
      <c r="B544" t="str">
        <f>'Paste_Edit Here'!B544</f>
        <v xml:space="preserve"> alvin WALTON</v>
      </c>
      <c r="C544" t="str">
        <f>'Paste_Edit Here'!C544</f>
        <v xml:space="preserve"> Face=0xb0</v>
      </c>
      <c r="D544" t="str">
        <f>'Paste_Edit Here'!D544</f>
        <v xml:space="preserve"> #40</v>
      </c>
      <c r="E544">
        <f>'Paste_Edit Here'!E544</f>
        <v>25</v>
      </c>
      <c r="F544">
        <f>'Paste_Edit Here'!F544</f>
        <v>31</v>
      </c>
      <c r="G544">
        <f>'Paste_Edit Here'!G544</f>
        <v>44</v>
      </c>
      <c r="H544">
        <f>'Paste_Edit Here'!H544</f>
        <v>31</v>
      </c>
      <c r="I544">
        <f>'Paste_Edit Here'!I544</f>
        <v>44</v>
      </c>
      <c r="J544">
        <f>'Paste_Edit Here'!J544</f>
        <v>31</v>
      </c>
      <c r="K544" t="str">
        <f>'Paste_Edit Here'!K544</f>
        <v>[2</v>
      </c>
      <c r="L544" t="str">
        <f>'Paste_Edit Here'!L544</f>
        <v xml:space="preserve"> 33 ]</v>
      </c>
    </row>
    <row r="545" spans="1:15" x14ac:dyDescent="0.25">
      <c r="A545" t="str">
        <f>'Paste_Edit Here'!A545</f>
        <v>K</v>
      </c>
      <c r="B545" t="str">
        <f>'Paste_Edit Here'!B545</f>
        <v xml:space="preserve"> chip LOHMILLER</v>
      </c>
      <c r="C545" t="str">
        <f>'Paste_Edit Here'!C545</f>
        <v xml:space="preserve"> Face=0x33</v>
      </c>
      <c r="D545" t="str">
        <f>'Paste_Edit Here'!D545</f>
        <v xml:space="preserve"> #8</v>
      </c>
      <c r="E545">
        <f>'Paste_Edit Here'!E545</f>
        <v>56</v>
      </c>
      <c r="F545">
        <f>'Paste_Edit Here'!F545</f>
        <v>81</v>
      </c>
      <c r="G545">
        <f>'Paste_Edit Here'!G545</f>
        <v>81</v>
      </c>
      <c r="H545">
        <f>'Paste_Edit Here'!H545</f>
        <v>31</v>
      </c>
      <c r="I545">
        <f>'Paste_Edit Here'!I545</f>
        <v>50</v>
      </c>
      <c r="J545">
        <f>'Paste_Edit Here'!J545</f>
        <v>81</v>
      </c>
      <c r="K545" t="str">
        <f>_xlfn.IFS('Paste_Edit Here'!I545=81,"[12]",'Paste_Edit Here'!I545=75,"[11]",'Paste_Edit Here'!I545=69,"[10]",'Paste_Edit Here'!I545=63,"[9]",'Paste_Edit Here'!I545=56,"[8]",'Paste_Edit Here'!I545=50,"[7]",'Paste_Edit Here'!I545=44,"[6]",'Paste_Edit Here'!I545=38,"[5]",'Paste_Edit Here'!I545=31,"[4]",'Paste_Edit Here'!I545=25,"[3]",'Paste_Edit Here'!I545=19,"[2]")</f>
        <v>[7]</v>
      </c>
    </row>
    <row r="546" spans="1:15" x14ac:dyDescent="0.25">
      <c r="A546" t="str">
        <f>'Paste_Edit Here'!A546</f>
        <v>P</v>
      </c>
      <c r="B546" t="str">
        <f>'Paste_Edit Here'!B546</f>
        <v xml:space="preserve"> kelly GOODBURN</v>
      </c>
      <c r="C546" t="str">
        <f>'Paste_Edit Here'!C546</f>
        <v xml:space="preserve"> Face=0x20</v>
      </c>
      <c r="D546" t="str">
        <f>'Paste_Edit Here'!D546</f>
        <v xml:space="preserve"> #2</v>
      </c>
      <c r="E546">
        <f>'Paste_Edit Here'!E546</f>
        <v>25</v>
      </c>
      <c r="F546">
        <f>'Paste_Edit Here'!F546</f>
        <v>56</v>
      </c>
      <c r="G546">
        <f>'Paste_Edit Here'!G546</f>
        <v>44</v>
      </c>
      <c r="H546">
        <f>'Paste_Edit Here'!H546</f>
        <v>31</v>
      </c>
      <c r="I546">
        <f>'Paste_Edit Here'!I546</f>
        <v>25</v>
      </c>
      <c r="J546">
        <f>'Paste_Edit Here'!J546</f>
        <v>50</v>
      </c>
      <c r="K546" t="str">
        <f>_xlfn.IFS('Paste_Edit Here'!I546=81,"[12]",'Paste_Edit Here'!I546=75,"[11]",'Paste_Edit Here'!I546=69,"[10]",'Paste_Edit Here'!I546=63,"[9]",'Paste_Edit Here'!I546=56,"[8]",'Paste_Edit Here'!I546=50,"[7]",'Paste_Edit Here'!I546=44,"[6]",'Paste_Edit Here'!I546=38,"[5]",'Paste_Edit Here'!I546=31,"[4]",'Paste_Edit Here'!I546=25,"[3]",'Paste_Edit Here'!I546=19,"[2]")</f>
        <v>[3]</v>
      </c>
    </row>
    <row r="547" spans="1:15" x14ac:dyDescent="0.25">
      <c r="A547" t="str">
        <f>'Paste_Edit Here'!A547</f>
        <v>KR</v>
      </c>
      <c r="B547" t="str">
        <f>'Paste_Edit Here'!B547</f>
        <v xml:space="preserve"> WR3</v>
      </c>
    </row>
    <row r="548" spans="1:15" x14ac:dyDescent="0.25">
      <c r="A548" t="str">
        <f>'Paste_Edit Here'!A548</f>
        <v>PR</v>
      </c>
      <c r="B548" t="str">
        <f>'Paste_Edit Here'!B548</f>
        <v xml:space="preserve"> WR4</v>
      </c>
    </row>
    <row r="550" spans="1:15" x14ac:dyDescent="0.25">
      <c r="A550" t="str">
        <f>'Paste_Edit Here'!A550</f>
        <v>TEAM = giants SimData=0xdb1</v>
      </c>
      <c r="B550" t="str">
        <f>'Paste_Edit Here'!B550</f>
        <v xml:space="preserve"> OFFENSIVE_FORMATION = 2RB_2WR_1TE</v>
      </c>
    </row>
    <row r="551" spans="1:15" x14ac:dyDescent="0.25">
      <c r="A551" t="str">
        <f>'Paste_Edit Here'!A551</f>
        <v>PLAYBOOK R4667</v>
      </c>
      <c r="B551" t="str">
        <f>'Paste_Edit Here'!B551</f>
        <v xml:space="preserve"> P5867 </v>
      </c>
    </row>
    <row r="552" spans="1:15" x14ac:dyDescent="0.25">
      <c r="A552" t="str">
        <f>'Paste_Edit Here'!A552</f>
        <v>QB1</v>
      </c>
      <c r="B552" t="str">
        <f>'Paste_Edit Here'!B552</f>
        <v xml:space="preserve"> phil SIMMS</v>
      </c>
      <c r="C552" t="str">
        <f>'Paste_Edit Here'!C552</f>
        <v xml:space="preserve"> Face=0x34</v>
      </c>
      <c r="D552" t="str">
        <f>'Paste_Edit Here'!D552</f>
        <v xml:space="preserve"> #11</v>
      </c>
      <c r="E552">
        <f>'Paste_Edit Here'!E552</f>
        <v>25</v>
      </c>
      <c r="F552">
        <f>'Paste_Edit Here'!F552</f>
        <v>69</v>
      </c>
      <c r="G552">
        <f>'Paste_Edit Here'!G552</f>
        <v>13</v>
      </c>
      <c r="H552">
        <f>'Paste_Edit Here'!H552</f>
        <v>13</v>
      </c>
      <c r="I552">
        <f>'Paste_Edit Here'!I552</f>
        <v>50</v>
      </c>
      <c r="J552">
        <f>'Paste_Edit Here'!J552</f>
        <v>63</v>
      </c>
      <c r="K552">
        <f>'Paste_Edit Here'!K552</f>
        <v>63</v>
      </c>
      <c r="L552">
        <f>'Paste_Edit Here'!L552</f>
        <v>81</v>
      </c>
      <c r="M552" t="str">
        <f>_xlfn.IFS('Paste_Edit Here'!G552=56,"[11",'Paste_Edit Here'!G552=50,"[8",'Paste_Edit Here'!G552=44,"[8",'Paste_Edit Here'!G552=38,"[6",'Paste_Edit Here'!G552=31,"[6",'Paste_Edit Here'!G552=25,"[4",'Paste_Edit Here'!G552=19,"[4",'Paste_Edit Here'!G552=13,"[2",'Paste_Edit Here'!G552=6,"[1")</f>
        <v>[2</v>
      </c>
      <c r="N552">
        <f>_xlfn.IFS(SUM('Paste_Edit Here'!I552:L552)&gt;290,12,SUM('Paste_Edit Here'!I552:L552)&gt;280,11,SUM('Paste_Edit Here'!I552:L552)&gt;250,10,SUM('Paste_Edit Here'!I552:L552)&gt;235,9,SUM('Paste_Edit Here'!I552:L552)&gt;225,8,SUM('Paste_Edit Here'!I552:L552)&gt;210,7,SUM('Paste_Edit Here'!I552:L552)&gt;180,6,SUM('Paste_Edit Here'!I552:L552)&gt;150,5,SUM('Paste_Edit Here'!I552:L552)&gt;125,4,SUM('Paste_Edit Here'!I552:L552)&gt;115,3,SUM('Paste_Edit Here'!I552:L552)&lt;116,2)</f>
        <v>10</v>
      </c>
      <c r="O552" t="str">
        <f>_xlfn.IFS('Paste_Edit Here'!G552=56,"0]",'Paste_Edit Here'!G552=50,"0]",'Paste_Edit Here'!G552=44,"0]",'Paste_Edit Here'!G552=38,"1]",'Paste_Edit Here'!G552=31,"1]",'Paste_Edit Here'!G552=25,"1]",'Paste_Edit Here'!G552=19,"2]",'Paste_Edit Here'!G552=13,"2]",'Paste_Edit Here'!G552=6,"3]")</f>
        <v>2]</v>
      </c>
    </row>
    <row r="553" spans="1:15" x14ac:dyDescent="0.25">
      <c r="A553" t="str">
        <f>'Paste_Edit Here'!A553</f>
        <v>QB2</v>
      </c>
      <c r="B553" t="str">
        <f>'Paste_Edit Here'!B553</f>
        <v xml:space="preserve"> jeff HOSTETLER</v>
      </c>
      <c r="C553" t="str">
        <f>'Paste_Edit Here'!C553</f>
        <v xml:space="preserve"> Face=0x19</v>
      </c>
      <c r="D553" t="str">
        <f>'Paste_Edit Here'!D553</f>
        <v xml:space="preserve"> #15</v>
      </c>
      <c r="E553">
        <f>'Paste_Edit Here'!E553</f>
        <v>25</v>
      </c>
      <c r="F553">
        <f>'Paste_Edit Here'!F553</f>
        <v>69</v>
      </c>
      <c r="G553">
        <f>'Paste_Edit Here'!G553</f>
        <v>25</v>
      </c>
      <c r="H553">
        <f>'Paste_Edit Here'!H553</f>
        <v>13</v>
      </c>
      <c r="I553">
        <f>'Paste_Edit Here'!I553</f>
        <v>38</v>
      </c>
      <c r="J553">
        <f>'Paste_Edit Here'!J553</f>
        <v>31</v>
      </c>
      <c r="K553">
        <f>'Paste_Edit Here'!K553</f>
        <v>38</v>
      </c>
      <c r="L553">
        <f>'Paste_Edit Here'!L553</f>
        <v>19</v>
      </c>
      <c r="M553" t="str">
        <f>_xlfn.IFS('Paste_Edit Here'!G553=56,"[11",'Paste_Edit Here'!G553=50,"[8",'Paste_Edit Here'!G553=44,"[8",'Paste_Edit Here'!G553=38,"[6",'Paste_Edit Here'!G553=31,"[6",'Paste_Edit Here'!G553=25,"[4",'Paste_Edit Here'!G553=19,"[4",'Paste_Edit Here'!G553=13,"[2",'Paste_Edit Here'!G553=6,"[1")</f>
        <v>[4</v>
      </c>
      <c r="N553">
        <f>_xlfn.IFS(SUM('Paste_Edit Here'!I553:L553)&gt;290,12,SUM('Paste_Edit Here'!I553:L553)&gt;280,11,SUM('Paste_Edit Here'!I553:L553)&gt;250,10,SUM('Paste_Edit Here'!I553:L553)&gt;235,9,SUM('Paste_Edit Here'!I553:L553)&gt;225,8,SUM('Paste_Edit Here'!I553:L553)&gt;210,7,SUM('Paste_Edit Here'!I553:L553)&gt;180,6,SUM('Paste_Edit Here'!I553:L553)&gt;150,5,SUM('Paste_Edit Here'!I553:L553)&gt;125,4,SUM('Paste_Edit Here'!I553:L553)&gt;115,3,SUM('Paste_Edit Here'!I553:L553)&lt;116,2)</f>
        <v>4</v>
      </c>
      <c r="O553" t="str">
        <f>_xlfn.IFS('Paste_Edit Here'!G553=56,"0]",'Paste_Edit Here'!G553=50,"0]",'Paste_Edit Here'!G553=44,"0]",'Paste_Edit Here'!G553=38,"1]",'Paste_Edit Here'!G553=31,"1]",'Paste_Edit Here'!G553=25,"1]",'Paste_Edit Here'!G553=19,"2]",'Paste_Edit Here'!G553=13,"2]",'Paste_Edit Here'!G553=6,"3]")</f>
        <v>1]</v>
      </c>
    </row>
    <row r="554" spans="1:15" x14ac:dyDescent="0.25">
      <c r="A554" t="str">
        <f>'Paste_Edit Here'!A554</f>
        <v>RB1</v>
      </c>
      <c r="B554" t="str">
        <f>'Paste_Edit Here'!B554</f>
        <v xml:space="preserve"> ottis ANDERSON</v>
      </c>
      <c r="C554" t="str">
        <f>'Paste_Edit Here'!C554</f>
        <v xml:space="preserve"> Face=0x93</v>
      </c>
      <c r="D554" t="str">
        <f>'Paste_Edit Here'!D554</f>
        <v xml:space="preserve"> #24</v>
      </c>
      <c r="E554">
        <f>'Paste_Edit Here'!E554</f>
        <v>56</v>
      </c>
      <c r="F554">
        <f>'Paste_Edit Here'!F554</f>
        <v>69</v>
      </c>
      <c r="G554">
        <f>'Paste_Edit Here'!G554</f>
        <v>50</v>
      </c>
      <c r="H554">
        <f>'Paste_Edit Here'!H554</f>
        <v>88</v>
      </c>
      <c r="I554">
        <f>'Paste_Edit Here'!I554</f>
        <v>75</v>
      </c>
      <c r="J554">
        <f>'Paste_Edit Here'!J554</f>
        <v>31</v>
      </c>
      <c r="K554" t="str">
        <f>_xlfn.IFS('Paste_Edit Here'!G554=75,"[12",'Paste_Edit Here'!G554=69,"[12",'Paste_Edit Here'!G554=63,"[9",'Paste_Edit Here'!G554=56,"[7",'Paste_Edit Here'!G554=50,"[6",'Paste_Edit Here'!G554=44,"[4",'Paste_Edit Here'!G554=38,"[4",'Paste_Edit Here'!G554=31,"[4",'Paste_Edit Here'!G554=25,"[4")</f>
        <v>[6</v>
      </c>
      <c r="L554">
        <f>_xlfn.IFS('Paste_Edit Here'!J554=69,9,'Paste_Edit Here'!J554=63,7,'Paste_Edit Here'!J554=56,6,'Paste_Edit Here'!J554=50,5,'Paste_Edit Here'!J554=44,4,'Paste_Edit Here'!J554=38,4,'Paste_Edit Here'!J554=31,3,'Paste_Edit Here'!J554=25,2,'Paste_Edit Here'!J554=19,1)</f>
        <v>3</v>
      </c>
      <c r="M554">
        <f>_xlfn.IFS('Paste_Edit Here'!G554=75,9,'Paste_Edit Here'!G554=69,8,'Paste_Edit Here'!G554=63,7,'Paste_Edit Here'!G554=56,7,'Paste_Edit Here'!G554=50,6,'Paste_Edit Here'!G554=44,6,'Paste_Edit Here'!G554=38,5,'Paste_Edit Here'!G554=31,5,'Paste_Edit Here'!G554=25,5)</f>
        <v>6</v>
      </c>
      <c r="N554" t="str">
        <f>_xlfn.IFS('Paste_Edit Here'!J554=69,"12]",'Paste_Edit Here'!J554=63,"11]",'Paste_Edit Here'!J554=56,"6]",'Paste_Edit Here'!J554=50,"6]",'Paste_Edit Here'!J554=44,"4]",'Paste_Edit Here'!J554=38,"2]",'Paste_Edit Here'!J554=31,"2]",'Paste_Edit Here'!J554=25,"1]",'Paste_Edit Here'!J554=19,"0]")</f>
        <v>2]</v>
      </c>
    </row>
    <row r="555" spans="1:15" x14ac:dyDescent="0.25">
      <c r="A555" t="str">
        <f>'Paste_Edit Here'!A555</f>
        <v>RB2</v>
      </c>
      <c r="B555" t="str">
        <f>'Paste_Edit Here'!B555</f>
        <v xml:space="preserve"> david MEGGETT</v>
      </c>
      <c r="C555" t="str">
        <f>'Paste_Edit Here'!C555</f>
        <v xml:space="preserve"> Face=0xb0</v>
      </c>
      <c r="D555" t="str">
        <f>'Paste_Edit Here'!D555</f>
        <v xml:space="preserve"> #30</v>
      </c>
      <c r="E555">
        <f>'Paste_Edit Here'!E555</f>
        <v>38</v>
      </c>
      <c r="F555">
        <f>'Paste_Edit Here'!F555</f>
        <v>69</v>
      </c>
      <c r="G555">
        <f>'Paste_Edit Here'!G555</f>
        <v>56</v>
      </c>
      <c r="H555">
        <f>'Paste_Edit Here'!H555</f>
        <v>19</v>
      </c>
      <c r="I555">
        <f>'Paste_Edit Here'!I555</f>
        <v>75</v>
      </c>
      <c r="J555">
        <f>'Paste_Edit Here'!J555</f>
        <v>50</v>
      </c>
      <c r="K555" t="str">
        <f>_xlfn.IFS('Paste_Edit Here'!G555=75,"[12",'Paste_Edit Here'!G555=69,"[12",'Paste_Edit Here'!G555=63,"[9",'Paste_Edit Here'!G555=56,"[7",'Paste_Edit Here'!G555=50,"[6",'Paste_Edit Here'!G555=44,"[4",'Paste_Edit Here'!G555=38,"[4",'Paste_Edit Here'!G555=31,"[4",'Paste_Edit Here'!G555=25,"[4")</f>
        <v>[7</v>
      </c>
      <c r="L555">
        <f>_xlfn.IFS('Paste_Edit Here'!J555=69,9,'Paste_Edit Here'!J555=63,7,'Paste_Edit Here'!J555=56,6,'Paste_Edit Here'!J555=50,5,'Paste_Edit Here'!J555=44,4,'Paste_Edit Here'!J555=38,4,'Paste_Edit Here'!J555=31,3,'Paste_Edit Here'!J555=25,2,'Paste_Edit Here'!J555=19,1)</f>
        <v>5</v>
      </c>
      <c r="M555">
        <f>_xlfn.IFS('Paste_Edit Here'!G555=75,9,'Paste_Edit Here'!G555=69,8,'Paste_Edit Here'!G555=63,7,'Paste_Edit Here'!G555=56,7,'Paste_Edit Here'!G555=50,6,'Paste_Edit Here'!G555=44,6,'Paste_Edit Here'!G555=38,5,'Paste_Edit Here'!G555=31,5,'Paste_Edit Here'!G555=25,5)</f>
        <v>7</v>
      </c>
      <c r="N555" t="str">
        <f>_xlfn.IFS('Paste_Edit Here'!J555=69,"12]",'Paste_Edit Here'!J555=63,"11]",'Paste_Edit Here'!J555=56,"6]",'Paste_Edit Here'!J555=50,"6]",'Paste_Edit Here'!J555=44,"4]",'Paste_Edit Here'!J555=38,"2]",'Paste_Edit Here'!J555=31,"2]",'Paste_Edit Here'!J555=25,"1]",'Paste_Edit Here'!J555=19,"0]")</f>
        <v>6]</v>
      </c>
    </row>
    <row r="556" spans="1:15" x14ac:dyDescent="0.25">
      <c r="A556" t="str">
        <f>'Paste_Edit Here'!A556</f>
        <v>RB3</v>
      </c>
      <c r="B556" t="str">
        <f>'Paste_Edit Here'!B556</f>
        <v xml:space="preserve"> maurice CARTHON</v>
      </c>
      <c r="C556" t="str">
        <f>'Paste_Edit Here'!C556</f>
        <v xml:space="preserve"> Face=0x96</v>
      </c>
      <c r="D556" t="str">
        <f>'Paste_Edit Here'!D556</f>
        <v xml:space="preserve"> #44</v>
      </c>
      <c r="E556">
        <f>'Paste_Edit Here'!E556</f>
        <v>44</v>
      </c>
      <c r="F556">
        <f>'Paste_Edit Here'!F556</f>
        <v>69</v>
      </c>
      <c r="G556">
        <f>'Paste_Edit Here'!G556</f>
        <v>25</v>
      </c>
      <c r="H556">
        <f>'Paste_Edit Here'!H556</f>
        <v>44</v>
      </c>
      <c r="I556">
        <f>'Paste_Edit Here'!I556</f>
        <v>50</v>
      </c>
      <c r="J556">
        <f>'Paste_Edit Here'!J556</f>
        <v>25</v>
      </c>
      <c r="K556" t="str">
        <f>_xlfn.IFS('Paste_Edit Here'!G556=75,"[12",'Paste_Edit Here'!G556=69,"[12",'Paste_Edit Here'!G556=63,"[9",'Paste_Edit Here'!G556=56,"[7",'Paste_Edit Here'!G556=50,"[6",'Paste_Edit Here'!G556=44,"[4",'Paste_Edit Here'!G556=38,"[4",'Paste_Edit Here'!G556=31,"[4",'Paste_Edit Here'!G556=25,"[4")</f>
        <v>[4</v>
      </c>
      <c r="L556">
        <f>_xlfn.IFS('Paste_Edit Here'!J556=69,9,'Paste_Edit Here'!J556=63,7,'Paste_Edit Here'!J556=56,6,'Paste_Edit Here'!J556=50,5,'Paste_Edit Here'!J556=44,4,'Paste_Edit Here'!J556=38,4,'Paste_Edit Here'!J556=31,3,'Paste_Edit Here'!J556=25,2,'Paste_Edit Here'!J556=19,1)</f>
        <v>2</v>
      </c>
      <c r="M556">
        <f>_xlfn.IFS('Paste_Edit Here'!G556=75,9,'Paste_Edit Here'!G556=69,8,'Paste_Edit Here'!G556=63,7,'Paste_Edit Here'!G556=56,7,'Paste_Edit Here'!G556=50,6,'Paste_Edit Here'!G556=44,6,'Paste_Edit Here'!G556=38,5,'Paste_Edit Here'!G556=31,5,'Paste_Edit Here'!G556=25,5)</f>
        <v>5</v>
      </c>
      <c r="N556" t="str">
        <f>_xlfn.IFS('Paste_Edit Here'!J556=69,"12]",'Paste_Edit Here'!J556=63,"11]",'Paste_Edit Here'!J556=56,"6]",'Paste_Edit Here'!J556=50,"6]",'Paste_Edit Here'!J556=44,"4]",'Paste_Edit Here'!J556=38,"2]",'Paste_Edit Here'!J556=31,"2]",'Paste_Edit Here'!J556=25,"1]",'Paste_Edit Here'!J556=19,"0]")</f>
        <v>1]</v>
      </c>
    </row>
    <row r="557" spans="1:15" x14ac:dyDescent="0.25">
      <c r="A557" t="str">
        <f>'Paste_Edit Here'!A557</f>
        <v>RB4</v>
      </c>
      <c r="B557" t="str">
        <f>'Paste_Edit Here'!B557</f>
        <v xml:space="preserve"> rodney HAMPTON</v>
      </c>
      <c r="C557" t="str">
        <f>'Paste_Edit Here'!C557</f>
        <v xml:space="preserve"> Face=0xb2</v>
      </c>
      <c r="D557" t="str">
        <f>'Paste_Edit Here'!D557</f>
        <v xml:space="preserve"> #27</v>
      </c>
      <c r="E557">
        <f>'Paste_Edit Here'!E557</f>
        <v>38</v>
      </c>
      <c r="F557">
        <f>'Paste_Edit Here'!F557</f>
        <v>69</v>
      </c>
      <c r="G557">
        <f>'Paste_Edit Here'!G557</f>
        <v>31</v>
      </c>
      <c r="H557">
        <f>'Paste_Edit Here'!H557</f>
        <v>38</v>
      </c>
      <c r="I557">
        <f>'Paste_Edit Here'!I557</f>
        <v>63</v>
      </c>
      <c r="J557">
        <f>'Paste_Edit Here'!J557</f>
        <v>38</v>
      </c>
      <c r="K557" t="str">
        <f>_xlfn.IFS('Paste_Edit Here'!G557=75,"[12",'Paste_Edit Here'!G557=69,"[12",'Paste_Edit Here'!G557=63,"[9",'Paste_Edit Here'!G557=56,"[7",'Paste_Edit Here'!G557=50,"[6",'Paste_Edit Here'!G557=44,"[4",'Paste_Edit Here'!G557=38,"[4",'Paste_Edit Here'!G557=31,"[4",'Paste_Edit Here'!G557=25,"[4")</f>
        <v>[4</v>
      </c>
      <c r="L557">
        <f>_xlfn.IFS('Paste_Edit Here'!J557=69,9,'Paste_Edit Here'!J557=63,7,'Paste_Edit Here'!J557=56,6,'Paste_Edit Here'!J557=50,5,'Paste_Edit Here'!J557=44,4,'Paste_Edit Here'!J557=38,4,'Paste_Edit Here'!J557=31,3,'Paste_Edit Here'!J557=25,2,'Paste_Edit Here'!J557=19,1)</f>
        <v>4</v>
      </c>
      <c r="M557">
        <f>_xlfn.IFS('Paste_Edit Here'!G557=75,9,'Paste_Edit Here'!G557=69,8,'Paste_Edit Here'!G557=63,7,'Paste_Edit Here'!G557=56,7,'Paste_Edit Here'!G557=50,6,'Paste_Edit Here'!G557=44,6,'Paste_Edit Here'!G557=38,5,'Paste_Edit Here'!G557=31,5,'Paste_Edit Here'!G557=25,5)</f>
        <v>5</v>
      </c>
      <c r="N557" t="str">
        <f>_xlfn.IFS('Paste_Edit Here'!J557=69,"12]",'Paste_Edit Here'!J557=63,"11]",'Paste_Edit Here'!J557=56,"6]",'Paste_Edit Here'!J557=50,"6]",'Paste_Edit Here'!J557=44,"4]",'Paste_Edit Here'!J557=38,"2]",'Paste_Edit Here'!J557=31,"2]",'Paste_Edit Here'!J557=25,"1]",'Paste_Edit Here'!J557=19,"0]")</f>
        <v>2]</v>
      </c>
    </row>
    <row r="558" spans="1:15" x14ac:dyDescent="0.25">
      <c r="A558" t="str">
        <f>'Paste_Edit Here'!A558</f>
        <v>WR1</v>
      </c>
      <c r="B558" t="str">
        <f>'Paste_Edit Here'!B558</f>
        <v xml:space="preserve"> mark INGRAM</v>
      </c>
      <c r="C558" t="str">
        <f>'Paste_Edit Here'!C558</f>
        <v xml:space="preserve"> Face=0x91</v>
      </c>
      <c r="D558" t="str">
        <f>'Paste_Edit Here'!D558</f>
        <v xml:space="preserve"> #82</v>
      </c>
      <c r="E558">
        <f>'Paste_Edit Here'!E558</f>
        <v>44</v>
      </c>
      <c r="F558">
        <f>'Paste_Edit Here'!F558</f>
        <v>69</v>
      </c>
      <c r="G558">
        <f>'Paste_Edit Here'!G558</f>
        <v>56</v>
      </c>
      <c r="H558">
        <f>'Paste_Edit Here'!H558</f>
        <v>13</v>
      </c>
      <c r="I558">
        <f>'Paste_Edit Here'!I558</f>
        <v>63</v>
      </c>
      <c r="J558">
        <f>'Paste_Edit Here'!J558</f>
        <v>50</v>
      </c>
      <c r="K558" t="str">
        <f>'Paste_Edit Here'!K558</f>
        <v>[1</v>
      </c>
      <c r="L558">
        <f>_xlfn.IFS('Paste_Edit Here'!J558=81,11,'Paste_Edit Here'!J558=75,8,'Paste_Edit Here'!J558=69,7,'Paste_Edit Here'!J558=63,6,'Paste_Edit Here'!J558=56,6,'Paste_Edit Here'!J558=50,5,'Paste_Edit Here'!J558=44,4)</f>
        <v>5</v>
      </c>
      <c r="M558">
        <f>_xlfn.IFS('Paste_Edit Here'!G558=69,13,'Paste_Edit Here'!G558=63,12,'Paste_Edit Here'!G558=56,11,'Paste_Edit Here'!G558=50,10,'Paste_Edit Here'!G558=44,9,'Paste_Edit Here'!G558=38,8,'Paste_Edit Here'!G558=31,8,'Paste_Edit Here'!G558=25,8,'Paste_Edit Here'!G558=19,7)</f>
        <v>11</v>
      </c>
      <c r="N558" t="str">
        <f>_xlfn.IFS('Paste_Edit Here'!J558=81,"12]",'Paste_Edit Here'!J558=75,"9]",'Paste_Edit Here'!J558=69,"9]",'Paste_Edit Here'!J558=63,"8]",'Paste_Edit Here'!J558=56,"7]",'Paste_Edit Here'!J558=50,"4]",'Paste_Edit Here'!J558=44,"2]")</f>
        <v>4]</v>
      </c>
    </row>
    <row r="559" spans="1:15" x14ac:dyDescent="0.25">
      <c r="A559" t="str">
        <f>'Paste_Edit Here'!A559</f>
        <v>WR2</v>
      </c>
      <c r="B559" t="str">
        <f>'Paste_Edit Here'!B559</f>
        <v xml:space="preserve"> stephen BAKER</v>
      </c>
      <c r="C559" t="str">
        <f>'Paste_Edit Here'!C559</f>
        <v xml:space="preserve"> Face=0xa3</v>
      </c>
      <c r="D559" t="str">
        <f>'Paste_Edit Here'!D559</f>
        <v xml:space="preserve"> #85</v>
      </c>
      <c r="E559">
        <f>'Paste_Edit Here'!E559</f>
        <v>44</v>
      </c>
      <c r="F559">
        <f>'Paste_Edit Here'!F559</f>
        <v>69</v>
      </c>
      <c r="G559">
        <f>'Paste_Edit Here'!G559</f>
        <v>56</v>
      </c>
      <c r="H559">
        <f>'Paste_Edit Here'!H559</f>
        <v>13</v>
      </c>
      <c r="I559">
        <f>'Paste_Edit Here'!I559</f>
        <v>69</v>
      </c>
      <c r="J559">
        <f>'Paste_Edit Here'!J559</f>
        <v>56</v>
      </c>
      <c r="K559" t="str">
        <f>'Paste_Edit Here'!K559</f>
        <v>[1</v>
      </c>
      <c r="L559">
        <f>_xlfn.IFS('Paste_Edit Here'!J559=81,11,'Paste_Edit Here'!J559=75,8,'Paste_Edit Here'!J559=69,7,'Paste_Edit Here'!J559=63,6,'Paste_Edit Here'!J559=56,6,'Paste_Edit Here'!J559=50,5,'Paste_Edit Here'!J559=44,4)</f>
        <v>6</v>
      </c>
      <c r="M559">
        <f>_xlfn.IFS('Paste_Edit Here'!G559=69,13,'Paste_Edit Here'!G559=63,12,'Paste_Edit Here'!G559=56,11,'Paste_Edit Here'!G559=50,10,'Paste_Edit Here'!G559=44,9,'Paste_Edit Here'!G559=38,8,'Paste_Edit Here'!G559=31,8,'Paste_Edit Here'!G559=25,8,'Paste_Edit Here'!G559=19,7)</f>
        <v>11</v>
      </c>
      <c r="N559" t="str">
        <f>_xlfn.IFS('Paste_Edit Here'!J559=81,"12]",'Paste_Edit Here'!J559=75,"9]",'Paste_Edit Here'!J559=69,"9]",'Paste_Edit Here'!J559=63,"8]",'Paste_Edit Here'!J559=56,"7]",'Paste_Edit Here'!J559=50,"4]",'Paste_Edit Here'!J559=44,"2]")</f>
        <v>7]</v>
      </c>
    </row>
    <row r="560" spans="1:15" x14ac:dyDescent="0.25">
      <c r="A560" t="str">
        <f>'Paste_Edit Here'!A560</f>
        <v>WR3</v>
      </c>
      <c r="B560" t="str">
        <f>'Paste_Edit Here'!B560</f>
        <v xml:space="preserve"> stacey ROBINSON</v>
      </c>
      <c r="C560" t="str">
        <f>'Paste_Edit Here'!C560</f>
        <v xml:space="preserve"> Face=0xc9</v>
      </c>
      <c r="D560" t="str">
        <f>'Paste_Edit Here'!D560</f>
        <v xml:space="preserve"> #81</v>
      </c>
      <c r="E560">
        <f>'Paste_Edit Here'!E560</f>
        <v>25</v>
      </c>
      <c r="F560">
        <f>'Paste_Edit Here'!F560</f>
        <v>69</v>
      </c>
      <c r="G560">
        <f>'Paste_Edit Here'!G560</f>
        <v>25</v>
      </c>
      <c r="H560">
        <f>'Paste_Edit Here'!H560</f>
        <v>13</v>
      </c>
      <c r="I560">
        <f>'Paste_Edit Here'!I560</f>
        <v>50</v>
      </c>
      <c r="J560">
        <f>'Paste_Edit Here'!J560</f>
        <v>44</v>
      </c>
      <c r="K560" t="str">
        <f>'Paste_Edit Here'!K560</f>
        <v>[1</v>
      </c>
      <c r="L560">
        <f>_xlfn.IFS('Paste_Edit Here'!J560=81,11,'Paste_Edit Here'!J560=75,8,'Paste_Edit Here'!J560=69,7,'Paste_Edit Here'!J560=63,6,'Paste_Edit Here'!J560=56,6,'Paste_Edit Here'!J560=50,5,'Paste_Edit Here'!J560=44,4)</f>
        <v>4</v>
      </c>
      <c r="M560">
        <f>_xlfn.IFS('Paste_Edit Here'!G560=69,13,'Paste_Edit Here'!G560=63,12,'Paste_Edit Here'!G560=56,11,'Paste_Edit Here'!G560=50,10,'Paste_Edit Here'!G560=44,9,'Paste_Edit Here'!G560=38,8,'Paste_Edit Here'!G560=31,8,'Paste_Edit Here'!G560=25,8,'Paste_Edit Here'!G560=19,7)</f>
        <v>8</v>
      </c>
      <c r="N560" t="str">
        <f>_xlfn.IFS('Paste_Edit Here'!J560=81,"12]",'Paste_Edit Here'!J560=75,"9]",'Paste_Edit Here'!J560=69,"9]",'Paste_Edit Here'!J560=63,"8]",'Paste_Edit Here'!J560=56,"7]",'Paste_Edit Here'!J560=50,"4]",'Paste_Edit Here'!J560=44,"2]")</f>
        <v>2]</v>
      </c>
    </row>
    <row r="561" spans="1:14" x14ac:dyDescent="0.25">
      <c r="A561" t="str">
        <f>'Paste_Edit Here'!A561</f>
        <v>WR4</v>
      </c>
      <c r="B561" t="str">
        <f>'Paste_Edit Here'!B561</f>
        <v xml:space="preserve"> odessa TURNER</v>
      </c>
      <c r="C561" t="str">
        <f>'Paste_Edit Here'!C561</f>
        <v xml:space="preserve"> Face=0xc3</v>
      </c>
      <c r="D561" t="str">
        <f>'Paste_Edit Here'!D561</f>
        <v xml:space="preserve"> #83</v>
      </c>
      <c r="E561">
        <f>'Paste_Edit Here'!E561</f>
        <v>25</v>
      </c>
      <c r="F561">
        <f>'Paste_Edit Here'!F561</f>
        <v>69</v>
      </c>
      <c r="G561">
        <f>'Paste_Edit Here'!G561</f>
        <v>25</v>
      </c>
      <c r="H561">
        <f>'Paste_Edit Here'!H561</f>
        <v>13</v>
      </c>
      <c r="I561">
        <f>'Paste_Edit Here'!I561</f>
        <v>50</v>
      </c>
      <c r="J561">
        <f>'Paste_Edit Here'!J561</f>
        <v>44</v>
      </c>
      <c r="K561" t="str">
        <f>'Paste_Edit Here'!K561</f>
        <v>[1</v>
      </c>
      <c r="L561">
        <f>_xlfn.IFS('Paste_Edit Here'!J561=81,11,'Paste_Edit Here'!J561=75,8,'Paste_Edit Here'!J561=69,7,'Paste_Edit Here'!J561=63,6,'Paste_Edit Here'!J561=56,6,'Paste_Edit Here'!J561=50,5,'Paste_Edit Here'!J561=44,4)</f>
        <v>4</v>
      </c>
      <c r="M561">
        <f>_xlfn.IFS('Paste_Edit Here'!G561=69,13,'Paste_Edit Here'!G561=63,12,'Paste_Edit Here'!G561=56,11,'Paste_Edit Here'!G561=50,10,'Paste_Edit Here'!G561=44,9,'Paste_Edit Here'!G561=38,8,'Paste_Edit Here'!G561=31,8,'Paste_Edit Here'!G561=25,8,'Paste_Edit Here'!G561=19,7)</f>
        <v>8</v>
      </c>
      <c r="N561" t="str">
        <f>_xlfn.IFS('Paste_Edit Here'!J561=81,"12]",'Paste_Edit Here'!J561=75,"9]",'Paste_Edit Here'!J561=69,"9]",'Paste_Edit Here'!J561=63,"8]",'Paste_Edit Here'!J561=56,"7]",'Paste_Edit Here'!J561=50,"4]",'Paste_Edit Here'!J561=44,"2]")</f>
        <v>2]</v>
      </c>
    </row>
    <row r="562" spans="1:14" x14ac:dyDescent="0.25">
      <c r="A562" t="str">
        <f>'Paste_Edit Here'!A562</f>
        <v>TE1</v>
      </c>
      <c r="B562" t="str">
        <f>'Paste_Edit Here'!B562</f>
        <v xml:space="preserve"> mark BAVARO</v>
      </c>
      <c r="C562" t="str">
        <f>'Paste_Edit Here'!C562</f>
        <v xml:space="preserve"> Face=0x1a</v>
      </c>
      <c r="D562" t="str">
        <f>'Paste_Edit Here'!D562</f>
        <v xml:space="preserve"> #89</v>
      </c>
      <c r="E562">
        <f>'Paste_Edit Here'!E562</f>
        <v>25</v>
      </c>
      <c r="F562">
        <f>'Paste_Edit Here'!F562</f>
        <v>69</v>
      </c>
      <c r="G562">
        <f>'Paste_Edit Here'!G562</f>
        <v>31</v>
      </c>
      <c r="H562">
        <f>'Paste_Edit Here'!H562</f>
        <v>69</v>
      </c>
      <c r="I562">
        <f>'Paste_Edit Here'!I562</f>
        <v>69</v>
      </c>
      <c r="J562">
        <f>'Paste_Edit Here'!J562</f>
        <v>44</v>
      </c>
      <c r="K562" t="str">
        <f>'Paste_Edit Here'!K562</f>
        <v>[1</v>
      </c>
      <c r="L562">
        <f>_xlfn.IFS('Paste_Edit Here'!J562=69,8,'Paste_Edit Here'!J562=63,7,'Paste_Edit Here'!J562=56,6,'Paste_Edit Here'!J562=50,5,'Paste_Edit Here'!J562=44,4,'Paste_Edit Here'!J562=38,3,'Paste_Edit Here'!J562=31,3,'Paste_Edit Here'!J562=25,2)</f>
        <v>4</v>
      </c>
      <c r="M562">
        <f>_xlfn.IFS('Paste_Edit Here'!G562=50,9,'Paste_Edit Here'!G562=44,8,'Paste_Edit Here'!G562=38,8,'Paste_Edit Here'!G562=31,7,'Paste_Edit Here'!G562=25,7,'Paste_Edit Here'!G562=19,6)</f>
        <v>7</v>
      </c>
      <c r="N562" t="str">
        <f>_xlfn.IFS('Paste_Edit Here'!J562=69,"7]",'Paste_Edit Here'!J562=63,"7]",'Paste_Edit Here'!J562=56,"6]",'Paste_Edit Here'!J562=50,"4]",'Paste_Edit Here'!J562=44,"4]",'Paste_Edit Here'!J562=38,"2]",'Paste_Edit Here'!J562=31,"1]",'Paste_Edit Here'!J562=25,"1]")</f>
        <v>4]</v>
      </c>
    </row>
    <row r="563" spans="1:14" x14ac:dyDescent="0.25">
      <c r="A563" t="str">
        <f>'Paste_Edit Here'!A563</f>
        <v>TE2</v>
      </c>
      <c r="B563" t="str">
        <f>'Paste_Edit Here'!B563</f>
        <v xml:space="preserve"> howard CROSS</v>
      </c>
      <c r="C563" t="str">
        <f>'Paste_Edit Here'!C563</f>
        <v xml:space="preserve"> Face=0xb0</v>
      </c>
      <c r="D563" t="str">
        <f>'Paste_Edit Here'!D563</f>
        <v xml:space="preserve"> #87</v>
      </c>
      <c r="E563">
        <f>'Paste_Edit Here'!E563</f>
        <v>25</v>
      </c>
      <c r="F563">
        <f>'Paste_Edit Here'!F563</f>
        <v>69</v>
      </c>
      <c r="G563">
        <f>'Paste_Edit Here'!G563</f>
        <v>19</v>
      </c>
      <c r="H563">
        <f>'Paste_Edit Here'!H563</f>
        <v>56</v>
      </c>
      <c r="I563">
        <f>'Paste_Edit Here'!I563</f>
        <v>56</v>
      </c>
      <c r="J563">
        <f>'Paste_Edit Here'!J563</f>
        <v>31</v>
      </c>
      <c r="K563" t="str">
        <f>'Paste_Edit Here'!K563</f>
        <v>[1</v>
      </c>
      <c r="L563">
        <f>_xlfn.IFS('Paste_Edit Here'!J563=69,8,'Paste_Edit Here'!J563=63,7,'Paste_Edit Here'!J563=56,6,'Paste_Edit Here'!J563=50,5,'Paste_Edit Here'!J563=44,4,'Paste_Edit Here'!J563=38,3,'Paste_Edit Here'!J563=31,3,'Paste_Edit Here'!J563=25,2)</f>
        <v>3</v>
      </c>
      <c r="M563">
        <f>_xlfn.IFS('Paste_Edit Here'!G563=50,9,'Paste_Edit Here'!G563=44,8,'Paste_Edit Here'!G563=38,8,'Paste_Edit Here'!G563=31,7,'Paste_Edit Here'!G563=25,7,'Paste_Edit Here'!G563=19,6)</f>
        <v>6</v>
      </c>
      <c r="N563" t="str">
        <f>_xlfn.IFS('Paste_Edit Here'!J563=69,"7]",'Paste_Edit Here'!J563=63,"7]",'Paste_Edit Here'!J563=56,"6]",'Paste_Edit Here'!J563=50,"4]",'Paste_Edit Here'!J563=44,"4]",'Paste_Edit Here'!J563=38,"2]",'Paste_Edit Here'!J563=31,"1]",'Paste_Edit Here'!J563=25,"1]")</f>
        <v>1]</v>
      </c>
    </row>
    <row r="564" spans="1:14" x14ac:dyDescent="0.25">
      <c r="A564" t="str">
        <f>'Paste_Edit Here'!A564</f>
        <v>C</v>
      </c>
      <c r="B564" t="str">
        <f>'Paste_Edit Here'!B564</f>
        <v xml:space="preserve"> bart OATES</v>
      </c>
      <c r="C564" t="str">
        <f>'Paste_Edit Here'!C564</f>
        <v xml:space="preserve"> Face=0x1f</v>
      </c>
      <c r="D564" t="str">
        <f>'Paste_Edit Here'!D564</f>
        <v xml:space="preserve"> #65</v>
      </c>
      <c r="E564">
        <f>'Paste_Edit Here'!E564</f>
        <v>25</v>
      </c>
      <c r="F564">
        <f>'Paste_Edit Here'!F564</f>
        <v>69</v>
      </c>
      <c r="G564">
        <f>'Paste_Edit Here'!G564</f>
        <v>38</v>
      </c>
      <c r="H564">
        <f>'Paste_Edit Here'!H564</f>
        <v>50</v>
      </c>
    </row>
    <row r="565" spans="1:14" x14ac:dyDescent="0.25">
      <c r="A565" t="str">
        <f>'Paste_Edit Here'!A565</f>
        <v>LG</v>
      </c>
      <c r="B565" t="str">
        <f>'Paste_Edit Here'!B565</f>
        <v xml:space="preserve"> william ROBERTS</v>
      </c>
      <c r="C565" t="str">
        <f>'Paste_Edit Here'!C565</f>
        <v xml:space="preserve"> Face=0xaf</v>
      </c>
      <c r="D565" t="str">
        <f>'Paste_Edit Here'!D565</f>
        <v xml:space="preserve"> #66</v>
      </c>
      <c r="E565">
        <f>'Paste_Edit Here'!E565</f>
        <v>25</v>
      </c>
      <c r="F565">
        <f>'Paste_Edit Here'!F565</f>
        <v>69</v>
      </c>
      <c r="G565">
        <f>'Paste_Edit Here'!G565</f>
        <v>31</v>
      </c>
      <c r="H565">
        <f>'Paste_Edit Here'!H565</f>
        <v>56</v>
      </c>
    </row>
    <row r="566" spans="1:14" x14ac:dyDescent="0.25">
      <c r="A566" t="str">
        <f>'Paste_Edit Here'!A566</f>
        <v>RG</v>
      </c>
      <c r="B566" t="str">
        <f>'Paste_Edit Here'!B566</f>
        <v xml:space="preserve"> eric MOORE</v>
      </c>
      <c r="C566" t="str">
        <f>'Paste_Edit Here'!C566</f>
        <v xml:space="preserve"> Face=0xc0</v>
      </c>
      <c r="D566" t="str">
        <f>'Paste_Edit Here'!D566</f>
        <v xml:space="preserve"> #60</v>
      </c>
      <c r="E566">
        <f>'Paste_Edit Here'!E566</f>
        <v>25</v>
      </c>
      <c r="F566">
        <f>'Paste_Edit Here'!F566</f>
        <v>69</v>
      </c>
      <c r="G566">
        <f>'Paste_Edit Here'!G566</f>
        <v>31</v>
      </c>
      <c r="H566">
        <f>'Paste_Edit Here'!H566</f>
        <v>63</v>
      </c>
    </row>
    <row r="567" spans="1:14" x14ac:dyDescent="0.25">
      <c r="A567" t="str">
        <f>'Paste_Edit Here'!A567</f>
        <v>LT</v>
      </c>
      <c r="B567" t="str">
        <f>'Paste_Edit Here'!B567</f>
        <v xml:space="preserve"> john ELLIOTT</v>
      </c>
      <c r="C567" t="str">
        <f>'Paste_Edit Here'!C567</f>
        <v xml:space="preserve"> Face=0x2b</v>
      </c>
      <c r="D567" t="str">
        <f>'Paste_Edit Here'!D567</f>
        <v xml:space="preserve"> #76</v>
      </c>
      <c r="E567">
        <f>'Paste_Edit Here'!E567</f>
        <v>25</v>
      </c>
      <c r="F567">
        <f>'Paste_Edit Here'!F567</f>
        <v>69</v>
      </c>
      <c r="G567">
        <f>'Paste_Edit Here'!G567</f>
        <v>25</v>
      </c>
      <c r="H567">
        <f>'Paste_Edit Here'!H567</f>
        <v>75</v>
      </c>
    </row>
    <row r="568" spans="1:14" x14ac:dyDescent="0.25">
      <c r="A568" t="str">
        <f>'Paste_Edit Here'!A568</f>
        <v>RT</v>
      </c>
      <c r="B568" t="str">
        <f>'Paste_Edit Here'!B568</f>
        <v xml:space="preserve"> doug RIESENBERG</v>
      </c>
      <c r="C568" t="str">
        <f>'Paste_Edit Here'!C568</f>
        <v xml:space="preserve"> Face=0x33</v>
      </c>
      <c r="D568" t="str">
        <f>'Paste_Edit Here'!D568</f>
        <v xml:space="preserve"> #72</v>
      </c>
      <c r="E568">
        <f>'Paste_Edit Here'!E568</f>
        <v>25</v>
      </c>
      <c r="F568">
        <f>'Paste_Edit Here'!F568</f>
        <v>69</v>
      </c>
      <c r="G568">
        <f>'Paste_Edit Here'!G568</f>
        <v>31</v>
      </c>
      <c r="H568">
        <f>'Paste_Edit Here'!H568</f>
        <v>50</v>
      </c>
    </row>
    <row r="569" spans="1:14" x14ac:dyDescent="0.25">
      <c r="A569" t="str">
        <f>'Paste_Edit Here'!A569</f>
        <v>RE</v>
      </c>
      <c r="B569" t="str">
        <f>'Paste_Edit Here'!B569</f>
        <v xml:space="preserve"> leonard MARSHALL</v>
      </c>
      <c r="C569" t="str">
        <f>'Paste_Edit Here'!C569</f>
        <v xml:space="preserve"> Face=0x89</v>
      </c>
      <c r="D569" t="str">
        <f>'Paste_Edit Here'!D569</f>
        <v xml:space="preserve"> #70</v>
      </c>
      <c r="E569">
        <f>'Paste_Edit Here'!E569</f>
        <v>25</v>
      </c>
      <c r="F569">
        <f>'Paste_Edit Here'!F569</f>
        <v>31</v>
      </c>
      <c r="G569">
        <f>'Paste_Edit Here'!G569</f>
        <v>38</v>
      </c>
      <c r="H569">
        <f>'Paste_Edit Here'!H569</f>
        <v>56</v>
      </c>
      <c r="I569">
        <f>'Paste_Edit Here'!I569</f>
        <v>19</v>
      </c>
      <c r="J569">
        <f>'Paste_Edit Here'!J569</f>
        <v>56</v>
      </c>
      <c r="K569" t="str">
        <f>'Paste_Edit Here'!K569</f>
        <v>[38</v>
      </c>
      <c r="L569" t="str">
        <f>'Paste_Edit Here'!L569</f>
        <v xml:space="preserve"> 0 ]</v>
      </c>
    </row>
    <row r="570" spans="1:14" x14ac:dyDescent="0.25">
      <c r="A570" t="str">
        <f>'Paste_Edit Here'!A570</f>
        <v>NT</v>
      </c>
      <c r="B570" t="str">
        <f>'Paste_Edit Here'!B570</f>
        <v xml:space="preserve"> erik HOWARD</v>
      </c>
      <c r="C570" t="str">
        <f>'Paste_Edit Here'!C570</f>
        <v xml:space="preserve"> Face=0x51</v>
      </c>
      <c r="D570" t="str">
        <f>'Paste_Edit Here'!D570</f>
        <v xml:space="preserve"> #74</v>
      </c>
      <c r="E570">
        <f>'Paste_Edit Here'!E570</f>
        <v>25</v>
      </c>
      <c r="F570">
        <f>'Paste_Edit Here'!F570</f>
        <v>31</v>
      </c>
      <c r="G570">
        <f>'Paste_Edit Here'!G570</f>
        <v>38</v>
      </c>
      <c r="H570">
        <f>'Paste_Edit Here'!H570</f>
        <v>50</v>
      </c>
      <c r="I570">
        <f>'Paste_Edit Here'!I570</f>
        <v>19</v>
      </c>
      <c r="J570">
        <f>'Paste_Edit Here'!J570</f>
        <v>50</v>
      </c>
      <c r="K570" t="str">
        <f>'Paste_Edit Here'!K570</f>
        <v>[25</v>
      </c>
      <c r="L570" t="str">
        <f>'Paste_Edit Here'!L570</f>
        <v xml:space="preserve"> 0 ]</v>
      </c>
    </row>
    <row r="571" spans="1:14" x14ac:dyDescent="0.25">
      <c r="A571" t="str">
        <f>'Paste_Edit Here'!A571</f>
        <v>LE</v>
      </c>
      <c r="B571" t="str">
        <f>'Paste_Edit Here'!B571</f>
        <v xml:space="preserve"> eric DORSEY</v>
      </c>
      <c r="C571" t="str">
        <f>'Paste_Edit Here'!C571</f>
        <v xml:space="preserve"> Face=0xc1</v>
      </c>
      <c r="D571" t="str">
        <f>'Paste_Edit Here'!D571</f>
        <v xml:space="preserve"> #77</v>
      </c>
      <c r="E571">
        <f>'Paste_Edit Here'!E571</f>
        <v>25</v>
      </c>
      <c r="F571">
        <f>'Paste_Edit Here'!F571</f>
        <v>31</v>
      </c>
      <c r="G571">
        <f>'Paste_Edit Here'!G571</f>
        <v>38</v>
      </c>
      <c r="H571">
        <f>'Paste_Edit Here'!H571</f>
        <v>50</v>
      </c>
      <c r="I571">
        <f>'Paste_Edit Here'!I571</f>
        <v>19</v>
      </c>
      <c r="J571">
        <f>'Paste_Edit Here'!J571</f>
        <v>44</v>
      </c>
      <c r="K571" t="str">
        <f>'Paste_Edit Here'!K571</f>
        <v>[2</v>
      </c>
      <c r="L571" t="str">
        <f>'Paste_Edit Here'!L571</f>
        <v xml:space="preserve"> 0 ]</v>
      </c>
    </row>
    <row r="572" spans="1:14" x14ac:dyDescent="0.25">
      <c r="A572" t="str">
        <f>'Paste_Edit Here'!A572</f>
        <v>ROLB</v>
      </c>
      <c r="B572" t="str">
        <f>'Paste_Edit Here'!B572</f>
        <v xml:space="preserve"> lawrence TAYLOR</v>
      </c>
      <c r="C572" t="str">
        <f>'Paste_Edit Here'!C572</f>
        <v xml:space="preserve"> Face=0xcf</v>
      </c>
      <c r="D572" t="str">
        <f>'Paste_Edit Here'!D572</f>
        <v xml:space="preserve"> #56</v>
      </c>
      <c r="E572">
        <f>'Paste_Edit Here'!E572</f>
        <v>44</v>
      </c>
      <c r="F572">
        <f>'Paste_Edit Here'!F572</f>
        <v>56</v>
      </c>
      <c r="G572">
        <f>'Paste_Edit Here'!G572</f>
        <v>69</v>
      </c>
      <c r="H572">
        <f>'Paste_Edit Here'!H572</f>
        <v>75</v>
      </c>
      <c r="I572">
        <f>'Paste_Edit Here'!I572</f>
        <v>31</v>
      </c>
      <c r="J572">
        <f>'Paste_Edit Here'!J572</f>
        <v>81</v>
      </c>
      <c r="K572" t="str">
        <f>'Paste_Edit Here'!K572</f>
        <v>[115</v>
      </c>
      <c r="L572" t="str">
        <f>'Paste_Edit Here'!L572</f>
        <v xml:space="preserve"> 6 ]</v>
      </c>
    </row>
    <row r="573" spans="1:14" x14ac:dyDescent="0.25">
      <c r="A573" t="str">
        <f>'Paste_Edit Here'!A573</f>
        <v>RILB</v>
      </c>
      <c r="B573" t="str">
        <f>'Paste_Edit Here'!B573</f>
        <v xml:space="preserve"> pepper JOHNSON</v>
      </c>
      <c r="C573" t="str">
        <f>'Paste_Edit Here'!C573</f>
        <v xml:space="preserve"> Face=0x9c</v>
      </c>
      <c r="D573" t="str">
        <f>'Paste_Edit Here'!D573</f>
        <v xml:space="preserve"> #52</v>
      </c>
      <c r="E573">
        <f>'Paste_Edit Here'!E573</f>
        <v>38</v>
      </c>
      <c r="F573">
        <f>'Paste_Edit Here'!F573</f>
        <v>44</v>
      </c>
      <c r="G573">
        <f>'Paste_Edit Here'!G573</f>
        <v>56</v>
      </c>
      <c r="H573">
        <f>'Paste_Edit Here'!H573</f>
        <v>69</v>
      </c>
      <c r="I573">
        <f>'Paste_Edit Here'!I573</f>
        <v>31</v>
      </c>
      <c r="J573">
        <f>'Paste_Edit Here'!J573</f>
        <v>69</v>
      </c>
      <c r="K573" t="str">
        <f>'Paste_Edit Here'!K573</f>
        <v>[33</v>
      </c>
      <c r="L573" t="str">
        <f>'Paste_Edit Here'!L573</f>
        <v xml:space="preserve"> 6 ]</v>
      </c>
    </row>
    <row r="574" spans="1:14" x14ac:dyDescent="0.25">
      <c r="A574" t="str">
        <f>'Paste_Edit Here'!A574</f>
        <v>LILB</v>
      </c>
      <c r="B574" t="str">
        <f>'Paste_Edit Here'!B574</f>
        <v xml:space="preserve"> gary REASONS</v>
      </c>
      <c r="C574" t="str">
        <f>'Paste_Edit Here'!C574</f>
        <v xml:space="preserve"> Face=0x26</v>
      </c>
      <c r="D574" t="str">
        <f>'Paste_Edit Here'!D574</f>
        <v xml:space="preserve"> #55</v>
      </c>
      <c r="E574">
        <f>'Paste_Edit Here'!E574</f>
        <v>25</v>
      </c>
      <c r="F574">
        <f>'Paste_Edit Here'!F574</f>
        <v>38</v>
      </c>
      <c r="G574">
        <f>'Paste_Edit Here'!G574</f>
        <v>44</v>
      </c>
      <c r="H574">
        <f>'Paste_Edit Here'!H574</f>
        <v>38</v>
      </c>
      <c r="I574">
        <f>'Paste_Edit Here'!I574</f>
        <v>63</v>
      </c>
      <c r="J574">
        <f>'Paste_Edit Here'!J574</f>
        <v>44</v>
      </c>
      <c r="K574" t="str">
        <f>'Paste_Edit Here'!K574</f>
        <v>[2</v>
      </c>
      <c r="L574" t="str">
        <f>'Paste_Edit Here'!L574</f>
        <v xml:space="preserve"> 38 ]</v>
      </c>
    </row>
    <row r="575" spans="1:14" x14ac:dyDescent="0.25">
      <c r="A575" t="str">
        <f>'Paste_Edit Here'!A575</f>
        <v>LOLB</v>
      </c>
      <c r="B575" t="str">
        <f>'Paste_Edit Here'!B575</f>
        <v xml:space="preserve"> carl BANKS</v>
      </c>
      <c r="C575" t="str">
        <f>'Paste_Edit Here'!C575</f>
        <v xml:space="preserve"> Face=0x95</v>
      </c>
      <c r="D575" t="str">
        <f>'Paste_Edit Here'!D575</f>
        <v xml:space="preserve"> #58</v>
      </c>
      <c r="E575">
        <f>'Paste_Edit Here'!E575</f>
        <v>38</v>
      </c>
      <c r="F575">
        <f>'Paste_Edit Here'!F575</f>
        <v>44</v>
      </c>
      <c r="G575">
        <f>'Paste_Edit Here'!G575</f>
        <v>50</v>
      </c>
      <c r="H575">
        <f>'Paste_Edit Here'!H575</f>
        <v>63</v>
      </c>
      <c r="I575">
        <f>'Paste_Edit Here'!I575</f>
        <v>19</v>
      </c>
      <c r="J575">
        <f>'Paste_Edit Here'!J575</f>
        <v>56</v>
      </c>
      <c r="K575" t="str">
        <f>'Paste_Edit Here'!K575</f>
        <v>[12</v>
      </c>
      <c r="L575" t="str">
        <f>'Paste_Edit Here'!L575</f>
        <v xml:space="preserve"> 2 ]</v>
      </c>
    </row>
    <row r="576" spans="1:14" x14ac:dyDescent="0.25">
      <c r="A576" t="str">
        <f>'Paste_Edit Here'!A576</f>
        <v>RCB</v>
      </c>
      <c r="B576" t="str">
        <f>'Paste_Edit Here'!B576</f>
        <v xml:space="preserve"> everson WALLS</v>
      </c>
      <c r="C576" t="str">
        <f>'Paste_Edit Here'!C576</f>
        <v xml:space="preserve"> Face=0xc4</v>
      </c>
      <c r="D576" t="str">
        <f>'Paste_Edit Here'!D576</f>
        <v xml:space="preserve"> #28</v>
      </c>
      <c r="E576">
        <f>'Paste_Edit Here'!E576</f>
        <v>38</v>
      </c>
      <c r="F576">
        <f>'Paste_Edit Here'!F576</f>
        <v>44</v>
      </c>
      <c r="G576">
        <f>'Paste_Edit Here'!G576</f>
        <v>56</v>
      </c>
      <c r="H576">
        <f>'Paste_Edit Here'!H576</f>
        <v>31</v>
      </c>
      <c r="I576">
        <f>'Paste_Edit Here'!I576</f>
        <v>63</v>
      </c>
      <c r="J576">
        <f>'Paste_Edit Here'!J576</f>
        <v>44</v>
      </c>
      <c r="K576" t="str">
        <f>'Paste_Edit Here'!K576</f>
        <v>[1</v>
      </c>
      <c r="L576" t="str">
        <f>'Paste_Edit Here'!L576</f>
        <v xml:space="preserve"> 89 ]</v>
      </c>
    </row>
    <row r="577" spans="1:15" x14ac:dyDescent="0.25">
      <c r="A577" t="str">
        <f>'Paste_Edit Here'!A577</f>
        <v>LCB</v>
      </c>
      <c r="B577" t="str">
        <f>'Paste_Edit Here'!B577</f>
        <v xml:space="preserve"> mark COLLINS</v>
      </c>
      <c r="C577" t="str">
        <f>'Paste_Edit Here'!C577</f>
        <v xml:space="preserve"> Face=0x8a</v>
      </c>
      <c r="D577" t="str">
        <f>'Paste_Edit Here'!D577</f>
        <v xml:space="preserve"> #25</v>
      </c>
      <c r="E577">
        <f>'Paste_Edit Here'!E577</f>
        <v>38</v>
      </c>
      <c r="F577">
        <f>'Paste_Edit Here'!F577</f>
        <v>44</v>
      </c>
      <c r="G577">
        <f>'Paste_Edit Here'!G577</f>
        <v>56</v>
      </c>
      <c r="H577">
        <f>'Paste_Edit Here'!H577</f>
        <v>50</v>
      </c>
      <c r="I577">
        <f>'Paste_Edit Here'!I577</f>
        <v>44</v>
      </c>
      <c r="J577">
        <f>'Paste_Edit Here'!J577</f>
        <v>63</v>
      </c>
      <c r="K577" t="str">
        <f>'Paste_Edit Here'!K577</f>
        <v>[1</v>
      </c>
      <c r="L577" t="str">
        <f>'Paste_Edit Here'!L577</f>
        <v xml:space="preserve"> 33 ]</v>
      </c>
    </row>
    <row r="578" spans="1:15" x14ac:dyDescent="0.25">
      <c r="A578" t="str">
        <f>'Paste_Edit Here'!A578</f>
        <v>FS</v>
      </c>
      <c r="B578" t="str">
        <f>'Paste_Edit Here'!B578</f>
        <v xml:space="preserve"> myron GUYTON</v>
      </c>
      <c r="C578" t="str">
        <f>'Paste_Edit Here'!C578</f>
        <v xml:space="preserve"> Face=0xa1</v>
      </c>
      <c r="D578" t="str">
        <f>'Paste_Edit Here'!D578</f>
        <v xml:space="preserve"> #29</v>
      </c>
      <c r="E578">
        <f>'Paste_Edit Here'!E578</f>
        <v>31</v>
      </c>
      <c r="F578">
        <f>'Paste_Edit Here'!F578</f>
        <v>38</v>
      </c>
      <c r="G578">
        <f>'Paste_Edit Here'!G578</f>
        <v>50</v>
      </c>
      <c r="H578">
        <f>'Paste_Edit Here'!H578</f>
        <v>56</v>
      </c>
      <c r="I578">
        <f>'Paste_Edit Here'!I578</f>
        <v>44</v>
      </c>
      <c r="J578">
        <f>'Paste_Edit Here'!J578</f>
        <v>56</v>
      </c>
      <c r="K578" t="str">
        <f>'Paste_Edit Here'!K578</f>
        <v>[1</v>
      </c>
      <c r="L578" t="str">
        <f>'Paste_Edit Here'!L578</f>
        <v xml:space="preserve"> 12 ]</v>
      </c>
    </row>
    <row r="579" spans="1:15" x14ac:dyDescent="0.25">
      <c r="A579" t="str">
        <f>'Paste_Edit Here'!A579</f>
        <v>SS</v>
      </c>
      <c r="B579" t="str">
        <f>'Paste_Edit Here'!B579</f>
        <v xml:space="preserve"> greg JACKSON</v>
      </c>
      <c r="C579" t="str">
        <f>'Paste_Edit Here'!C579</f>
        <v xml:space="preserve"> Face=0xb8</v>
      </c>
      <c r="D579" t="str">
        <f>'Paste_Edit Here'!D579</f>
        <v xml:space="preserve"> #47</v>
      </c>
      <c r="E579">
        <f>'Paste_Edit Here'!E579</f>
        <v>31</v>
      </c>
      <c r="F579">
        <f>'Paste_Edit Here'!F579</f>
        <v>38</v>
      </c>
      <c r="G579">
        <f>'Paste_Edit Here'!G579</f>
        <v>50</v>
      </c>
      <c r="H579">
        <f>'Paste_Edit Here'!H579</f>
        <v>56</v>
      </c>
      <c r="I579">
        <f>'Paste_Edit Here'!I579</f>
        <v>56</v>
      </c>
      <c r="J579">
        <f>'Paste_Edit Here'!J579</f>
        <v>56</v>
      </c>
      <c r="K579" t="str">
        <f>'Paste_Edit Here'!K579</f>
        <v>[25</v>
      </c>
      <c r="L579" t="str">
        <f>'Paste_Edit Here'!L579</f>
        <v xml:space="preserve"> 69 ]</v>
      </c>
    </row>
    <row r="580" spans="1:15" x14ac:dyDescent="0.25">
      <c r="A580" t="str">
        <f>'Paste_Edit Here'!A580</f>
        <v>K</v>
      </c>
      <c r="B580" t="str">
        <f>'Paste_Edit Here'!B580</f>
        <v xml:space="preserve"> matt BAHR</v>
      </c>
      <c r="C580" t="str">
        <f>'Paste_Edit Here'!C580</f>
        <v xml:space="preserve"> Face=0x20</v>
      </c>
      <c r="D580" t="str">
        <f>'Paste_Edit Here'!D580</f>
        <v xml:space="preserve"> #9</v>
      </c>
      <c r="E580">
        <f>'Paste_Edit Here'!E580</f>
        <v>56</v>
      </c>
      <c r="F580">
        <f>'Paste_Edit Here'!F580</f>
        <v>81</v>
      </c>
      <c r="G580">
        <f>'Paste_Edit Here'!G580</f>
        <v>81</v>
      </c>
      <c r="H580">
        <f>'Paste_Edit Here'!H580</f>
        <v>31</v>
      </c>
      <c r="I580">
        <f>'Paste_Edit Here'!I580</f>
        <v>44</v>
      </c>
      <c r="J580">
        <f>'Paste_Edit Here'!J580</f>
        <v>63</v>
      </c>
      <c r="K580" t="str">
        <f>_xlfn.IFS('Paste_Edit Here'!I580=81,"[12]",'Paste_Edit Here'!I580=75,"[11]",'Paste_Edit Here'!I580=69,"[10]",'Paste_Edit Here'!I580=63,"[9]",'Paste_Edit Here'!I580=56,"[8]",'Paste_Edit Here'!I580=50,"[7]",'Paste_Edit Here'!I580=44,"[6]",'Paste_Edit Here'!I580=38,"[5]",'Paste_Edit Here'!I580=31,"[4]",'Paste_Edit Here'!I580=25,"[3]",'Paste_Edit Here'!I580=19,"[2]")</f>
        <v>[6]</v>
      </c>
    </row>
    <row r="581" spans="1:15" x14ac:dyDescent="0.25">
      <c r="A581" t="str">
        <f>'Paste_Edit Here'!A581</f>
        <v>P</v>
      </c>
      <c r="B581" t="str">
        <f>'Paste_Edit Here'!B581</f>
        <v xml:space="preserve"> sean LANDETA</v>
      </c>
      <c r="C581" t="str">
        <f>'Paste_Edit Here'!C581</f>
        <v xml:space="preserve"> Face=0x1c</v>
      </c>
      <c r="D581" t="str">
        <f>'Paste_Edit Here'!D581</f>
        <v xml:space="preserve"> #5</v>
      </c>
      <c r="E581">
        <f>'Paste_Edit Here'!E581</f>
        <v>25</v>
      </c>
      <c r="F581">
        <f>'Paste_Edit Here'!F581</f>
        <v>56</v>
      </c>
      <c r="G581">
        <f>'Paste_Edit Here'!G581</f>
        <v>44</v>
      </c>
      <c r="H581">
        <f>'Paste_Edit Here'!H581</f>
        <v>31</v>
      </c>
      <c r="I581">
        <f>'Paste_Edit Here'!I581</f>
        <v>81</v>
      </c>
      <c r="J581">
        <f>'Paste_Edit Here'!J581</f>
        <v>81</v>
      </c>
      <c r="K581" t="str">
        <f>_xlfn.IFS('Paste_Edit Here'!I581=81,"[12]",'Paste_Edit Here'!I581=75,"[11]",'Paste_Edit Here'!I581=69,"[10]",'Paste_Edit Here'!I581=63,"[9]",'Paste_Edit Here'!I581=56,"[8]",'Paste_Edit Here'!I581=50,"[7]",'Paste_Edit Here'!I581=44,"[6]",'Paste_Edit Here'!I581=38,"[5]",'Paste_Edit Here'!I581=31,"[4]",'Paste_Edit Here'!I581=25,"[3]",'Paste_Edit Here'!I581=19,"[2]")</f>
        <v>[12]</v>
      </c>
    </row>
    <row r="582" spans="1:15" x14ac:dyDescent="0.25">
      <c r="A582" t="str">
        <f>'Paste_Edit Here'!A582</f>
        <v>KR</v>
      </c>
      <c r="B582" t="str">
        <f>'Paste_Edit Here'!B582</f>
        <v xml:space="preserve"> RB2</v>
      </c>
    </row>
    <row r="583" spans="1:15" x14ac:dyDescent="0.25">
      <c r="A583" t="str">
        <f>'Paste_Edit Here'!A583</f>
        <v>PR</v>
      </c>
      <c r="B583" t="str">
        <f>'Paste_Edit Here'!B583</f>
        <v xml:space="preserve"> RB2</v>
      </c>
    </row>
    <row r="585" spans="1:15" x14ac:dyDescent="0.25">
      <c r="A585" t="str">
        <f>'Paste_Edit Here'!A585</f>
        <v>TEAM = eagles SimData=0xe30</v>
      </c>
      <c r="B585" t="str">
        <f>'Paste_Edit Here'!B585</f>
        <v xml:space="preserve"> OFFENSIVE_FORMATION = 2RB_2WR_1TE</v>
      </c>
    </row>
    <row r="586" spans="1:15" x14ac:dyDescent="0.25">
      <c r="A586" t="str">
        <f>'Paste_Edit Here'!A586</f>
        <v>PLAYBOOK R2152</v>
      </c>
      <c r="B586" t="str">
        <f>'Paste_Edit Here'!B586</f>
        <v xml:space="preserve"> P2581 </v>
      </c>
    </row>
    <row r="587" spans="1:15" x14ac:dyDescent="0.25">
      <c r="A587" t="str">
        <f>'Paste_Edit Here'!A587</f>
        <v>QB1</v>
      </c>
      <c r="B587" t="str">
        <f>'Paste_Edit Here'!B587</f>
        <v xml:space="preserve"> qb EAGLES</v>
      </c>
      <c r="C587" t="str">
        <f>'Paste_Edit Here'!C587</f>
        <v xml:space="preserve"> Face=0xd4</v>
      </c>
      <c r="D587" t="str">
        <f>'Paste_Edit Here'!D587</f>
        <v xml:space="preserve"> #0</v>
      </c>
      <c r="E587">
        <f>'Paste_Edit Here'!E587</f>
        <v>25</v>
      </c>
      <c r="F587">
        <f>'Paste_Edit Here'!F587</f>
        <v>69</v>
      </c>
      <c r="G587">
        <f>'Paste_Edit Here'!G587</f>
        <v>56</v>
      </c>
      <c r="H587">
        <f>'Paste_Edit Here'!H587</f>
        <v>13</v>
      </c>
      <c r="I587">
        <f>'Paste_Edit Here'!I587</f>
        <v>63</v>
      </c>
      <c r="J587">
        <f>'Paste_Edit Here'!J587</f>
        <v>69</v>
      </c>
      <c r="K587">
        <f>'Paste_Edit Here'!K587</f>
        <v>63</v>
      </c>
      <c r="L587">
        <f>'Paste_Edit Here'!L587</f>
        <v>63</v>
      </c>
      <c r="M587" t="str">
        <f>_xlfn.IFS('Paste_Edit Here'!G587=56,"[11",'Paste_Edit Here'!G587=50,"[8",'Paste_Edit Here'!G587=44,"[8",'Paste_Edit Here'!G587=38,"[6",'Paste_Edit Here'!G587=31,"[6",'Paste_Edit Here'!G587=25,"[4",'Paste_Edit Here'!G587=19,"[4",'Paste_Edit Here'!G587=13,"[2",'Paste_Edit Here'!G587=6,"[1")</f>
        <v>[11</v>
      </c>
      <c r="N587">
        <f>_xlfn.IFS(SUM('Paste_Edit Here'!I587:L587)&gt;290,12,SUM('Paste_Edit Here'!I587:L587)&gt;280,11,SUM('Paste_Edit Here'!I587:L587)&gt;250,10,SUM('Paste_Edit Here'!I587:L587)&gt;235,9,SUM('Paste_Edit Here'!I587:L587)&gt;225,8,SUM('Paste_Edit Here'!I587:L587)&gt;210,7,SUM('Paste_Edit Here'!I587:L587)&gt;180,6,SUM('Paste_Edit Here'!I587:L587)&gt;150,5,SUM('Paste_Edit Here'!I587:L587)&gt;125,4,SUM('Paste_Edit Here'!I587:L587)&gt;115,3,SUM('Paste_Edit Here'!I587:L587)&lt;116,2)</f>
        <v>10</v>
      </c>
      <c r="O587" t="str">
        <f>_xlfn.IFS('Paste_Edit Here'!G587=56,"0]",'Paste_Edit Here'!G587=50,"0]",'Paste_Edit Here'!G587=44,"0]",'Paste_Edit Here'!G587=38,"1]",'Paste_Edit Here'!G587=31,"1]",'Paste_Edit Here'!G587=25,"1]",'Paste_Edit Here'!G587=19,"2]",'Paste_Edit Here'!G587=13,"2]",'Paste_Edit Here'!G587=6,"3]")</f>
        <v>0]</v>
      </c>
    </row>
    <row r="588" spans="1:15" x14ac:dyDescent="0.25">
      <c r="A588" t="str">
        <f>'Paste_Edit Here'!A588</f>
        <v>QB2</v>
      </c>
      <c r="B588" t="str">
        <f>'Paste_Edit Here'!B588</f>
        <v xml:space="preserve"> jim MCMAHON</v>
      </c>
      <c r="C588" t="str">
        <f>'Paste_Edit Here'!C588</f>
        <v xml:space="preserve"> Face=0x1b</v>
      </c>
      <c r="D588" t="str">
        <f>'Paste_Edit Here'!D588</f>
        <v xml:space="preserve"> #9</v>
      </c>
      <c r="E588">
        <f>'Paste_Edit Here'!E588</f>
        <v>25</v>
      </c>
      <c r="F588">
        <f>'Paste_Edit Here'!F588</f>
        <v>69</v>
      </c>
      <c r="G588">
        <f>'Paste_Edit Here'!G588</f>
        <v>6</v>
      </c>
      <c r="H588">
        <f>'Paste_Edit Here'!H588</f>
        <v>13</v>
      </c>
      <c r="I588">
        <f>'Paste_Edit Here'!I588</f>
        <v>38</v>
      </c>
      <c r="J588">
        <f>'Paste_Edit Here'!J588</f>
        <v>38</v>
      </c>
      <c r="K588">
        <f>'Paste_Edit Here'!K588</f>
        <v>38</v>
      </c>
      <c r="L588">
        <f>'Paste_Edit Here'!L588</f>
        <v>38</v>
      </c>
      <c r="M588" t="str">
        <f>_xlfn.IFS('Paste_Edit Here'!G588=56,"[11",'Paste_Edit Here'!G588=50,"[8",'Paste_Edit Here'!G588=44,"[8",'Paste_Edit Here'!G588=38,"[6",'Paste_Edit Here'!G588=31,"[6",'Paste_Edit Here'!G588=25,"[4",'Paste_Edit Here'!G588=19,"[4",'Paste_Edit Here'!G588=13,"[2",'Paste_Edit Here'!G588=6,"[1")</f>
        <v>[1</v>
      </c>
      <c r="N588">
        <f>_xlfn.IFS(SUM('Paste_Edit Here'!I588:L588)&gt;290,12,SUM('Paste_Edit Here'!I588:L588)&gt;280,11,SUM('Paste_Edit Here'!I588:L588)&gt;250,10,SUM('Paste_Edit Here'!I588:L588)&gt;235,9,SUM('Paste_Edit Here'!I588:L588)&gt;225,8,SUM('Paste_Edit Here'!I588:L588)&gt;210,7,SUM('Paste_Edit Here'!I588:L588)&gt;180,6,SUM('Paste_Edit Here'!I588:L588)&gt;150,5,SUM('Paste_Edit Here'!I588:L588)&gt;125,4,SUM('Paste_Edit Here'!I588:L588)&gt;115,3,SUM('Paste_Edit Here'!I588:L588)&lt;116,2)</f>
        <v>5</v>
      </c>
      <c r="O588" t="str">
        <f>_xlfn.IFS('Paste_Edit Here'!G588=56,"0]",'Paste_Edit Here'!G588=50,"0]",'Paste_Edit Here'!G588=44,"0]",'Paste_Edit Here'!G588=38,"1]",'Paste_Edit Here'!G588=31,"1]",'Paste_Edit Here'!G588=25,"1]",'Paste_Edit Here'!G588=19,"2]",'Paste_Edit Here'!G588=13,"2]",'Paste_Edit Here'!G588=6,"3]")</f>
        <v>3]</v>
      </c>
    </row>
    <row r="589" spans="1:15" x14ac:dyDescent="0.25">
      <c r="A589" t="str">
        <f>'Paste_Edit Here'!A589</f>
        <v>RB1</v>
      </c>
      <c r="B589" t="str">
        <f>'Paste_Edit Here'!B589</f>
        <v xml:space="preserve"> keith BYARS</v>
      </c>
      <c r="C589" t="str">
        <f>'Paste_Edit Here'!C589</f>
        <v xml:space="preserve"> Face=0x8f</v>
      </c>
      <c r="D589" t="str">
        <f>'Paste_Edit Here'!D589</f>
        <v xml:space="preserve"> #41</v>
      </c>
      <c r="E589">
        <f>'Paste_Edit Here'!E589</f>
        <v>38</v>
      </c>
      <c r="F589">
        <f>'Paste_Edit Here'!F589</f>
        <v>69</v>
      </c>
      <c r="G589">
        <f>'Paste_Edit Here'!G589</f>
        <v>31</v>
      </c>
      <c r="H589">
        <f>'Paste_Edit Here'!H589</f>
        <v>38</v>
      </c>
      <c r="I589">
        <f>'Paste_Edit Here'!I589</f>
        <v>50</v>
      </c>
      <c r="J589">
        <f>'Paste_Edit Here'!J589</f>
        <v>69</v>
      </c>
      <c r="K589" t="str">
        <f>_xlfn.IFS('Paste_Edit Here'!G589=75,"[12",'Paste_Edit Here'!G589=69,"[12",'Paste_Edit Here'!G589=63,"[9",'Paste_Edit Here'!G589=56,"[7",'Paste_Edit Here'!G589=50,"[6",'Paste_Edit Here'!G589=44,"[4",'Paste_Edit Here'!G589=38,"[4",'Paste_Edit Here'!G589=31,"[4",'Paste_Edit Here'!G589=25,"[4")</f>
        <v>[4</v>
      </c>
      <c r="L589">
        <f>_xlfn.IFS('Paste_Edit Here'!J589=69,9,'Paste_Edit Here'!J589=63,7,'Paste_Edit Here'!J589=56,6,'Paste_Edit Here'!J589=50,5,'Paste_Edit Here'!J589=44,4,'Paste_Edit Here'!J589=38,4,'Paste_Edit Here'!J589=31,3,'Paste_Edit Here'!J589=25,2,'Paste_Edit Here'!J589=19,1)</f>
        <v>9</v>
      </c>
      <c r="M589">
        <f>_xlfn.IFS('Paste_Edit Here'!G589=75,9,'Paste_Edit Here'!G589=69,8,'Paste_Edit Here'!G589=63,7,'Paste_Edit Here'!G589=56,7,'Paste_Edit Here'!G589=50,6,'Paste_Edit Here'!G589=44,6,'Paste_Edit Here'!G589=38,5,'Paste_Edit Here'!G589=31,5,'Paste_Edit Here'!G589=25,5)</f>
        <v>5</v>
      </c>
      <c r="N589" t="str">
        <f>_xlfn.IFS('Paste_Edit Here'!J589=69,"12]",'Paste_Edit Here'!J589=63,"11]",'Paste_Edit Here'!J589=56,"6]",'Paste_Edit Here'!J589=50,"6]",'Paste_Edit Here'!J589=44,"4]",'Paste_Edit Here'!J589=38,"2]",'Paste_Edit Here'!J589=31,"2]",'Paste_Edit Here'!J589=25,"1]",'Paste_Edit Here'!J589=19,"0]")</f>
        <v>12]</v>
      </c>
    </row>
    <row r="590" spans="1:15" x14ac:dyDescent="0.25">
      <c r="A590" t="str">
        <f>'Paste_Edit Here'!A590</f>
        <v>RB2</v>
      </c>
      <c r="B590" t="str">
        <f>'Paste_Edit Here'!B590</f>
        <v xml:space="preserve"> heath SHERMAN</v>
      </c>
      <c r="C590" t="str">
        <f>'Paste_Edit Here'!C590</f>
        <v xml:space="preserve"> Face=0xcd</v>
      </c>
      <c r="D590" t="str">
        <f>'Paste_Edit Here'!D590</f>
        <v xml:space="preserve"> #23</v>
      </c>
      <c r="E590">
        <f>'Paste_Edit Here'!E590</f>
        <v>38</v>
      </c>
      <c r="F590">
        <f>'Paste_Edit Here'!F590</f>
        <v>69</v>
      </c>
      <c r="G590">
        <f>'Paste_Edit Here'!G590</f>
        <v>38</v>
      </c>
      <c r="H590">
        <f>'Paste_Edit Here'!H590</f>
        <v>38</v>
      </c>
      <c r="I590">
        <f>'Paste_Edit Here'!I590</f>
        <v>31</v>
      </c>
      <c r="J590">
        <f>'Paste_Edit Here'!J590</f>
        <v>31</v>
      </c>
      <c r="K590" t="str">
        <f>_xlfn.IFS('Paste_Edit Here'!G590=75,"[12",'Paste_Edit Here'!G590=69,"[12",'Paste_Edit Here'!G590=63,"[9",'Paste_Edit Here'!G590=56,"[7",'Paste_Edit Here'!G590=50,"[6",'Paste_Edit Here'!G590=44,"[4",'Paste_Edit Here'!G590=38,"[4",'Paste_Edit Here'!G590=31,"[4",'Paste_Edit Here'!G590=25,"[4")</f>
        <v>[4</v>
      </c>
      <c r="L590">
        <f>_xlfn.IFS('Paste_Edit Here'!J590=69,9,'Paste_Edit Here'!J590=63,7,'Paste_Edit Here'!J590=56,6,'Paste_Edit Here'!J590=50,5,'Paste_Edit Here'!J590=44,4,'Paste_Edit Here'!J590=38,4,'Paste_Edit Here'!J590=31,3,'Paste_Edit Here'!J590=25,2,'Paste_Edit Here'!J590=19,1)</f>
        <v>3</v>
      </c>
      <c r="M590">
        <f>_xlfn.IFS('Paste_Edit Here'!G590=75,9,'Paste_Edit Here'!G590=69,8,'Paste_Edit Here'!G590=63,7,'Paste_Edit Here'!G590=56,7,'Paste_Edit Here'!G590=50,6,'Paste_Edit Here'!G590=44,6,'Paste_Edit Here'!G590=38,5,'Paste_Edit Here'!G590=31,5,'Paste_Edit Here'!G590=25,5)</f>
        <v>5</v>
      </c>
      <c r="N590" t="str">
        <f>_xlfn.IFS('Paste_Edit Here'!J590=69,"12]",'Paste_Edit Here'!J590=63,"11]",'Paste_Edit Here'!J590=56,"6]",'Paste_Edit Here'!J590=50,"6]",'Paste_Edit Here'!J590=44,"4]",'Paste_Edit Here'!J590=38,"2]",'Paste_Edit Here'!J590=31,"2]",'Paste_Edit Here'!J590=25,"1]",'Paste_Edit Here'!J590=19,"0]")</f>
        <v>2]</v>
      </c>
    </row>
    <row r="591" spans="1:15" x14ac:dyDescent="0.25">
      <c r="A591" t="str">
        <f>'Paste_Edit Here'!A591</f>
        <v>RB3</v>
      </c>
      <c r="B591" t="str">
        <f>'Paste_Edit Here'!B591</f>
        <v xml:space="preserve"> anthony TONEY</v>
      </c>
      <c r="C591" t="str">
        <f>'Paste_Edit Here'!C591</f>
        <v xml:space="preserve"> Face=0xc5</v>
      </c>
      <c r="D591" t="str">
        <f>'Paste_Edit Here'!D591</f>
        <v xml:space="preserve"> #25</v>
      </c>
      <c r="E591">
        <f>'Paste_Edit Here'!E591</f>
        <v>38</v>
      </c>
      <c r="F591">
        <f>'Paste_Edit Here'!F591</f>
        <v>69</v>
      </c>
      <c r="G591">
        <f>'Paste_Edit Here'!G591</f>
        <v>31</v>
      </c>
      <c r="H591">
        <f>'Paste_Edit Here'!H591</f>
        <v>38</v>
      </c>
      <c r="I591">
        <f>'Paste_Edit Here'!I591</f>
        <v>50</v>
      </c>
      <c r="J591">
        <f>'Paste_Edit Here'!J591</f>
        <v>25</v>
      </c>
      <c r="K591" t="str">
        <f>_xlfn.IFS('Paste_Edit Here'!G591=75,"[12",'Paste_Edit Here'!G591=69,"[12",'Paste_Edit Here'!G591=63,"[9",'Paste_Edit Here'!G591=56,"[7",'Paste_Edit Here'!G591=50,"[6",'Paste_Edit Here'!G591=44,"[4",'Paste_Edit Here'!G591=38,"[4",'Paste_Edit Here'!G591=31,"[4",'Paste_Edit Here'!G591=25,"[4")</f>
        <v>[4</v>
      </c>
      <c r="L591">
        <f>_xlfn.IFS('Paste_Edit Here'!J591=69,9,'Paste_Edit Here'!J591=63,7,'Paste_Edit Here'!J591=56,6,'Paste_Edit Here'!J591=50,5,'Paste_Edit Here'!J591=44,4,'Paste_Edit Here'!J591=38,4,'Paste_Edit Here'!J591=31,3,'Paste_Edit Here'!J591=25,2,'Paste_Edit Here'!J591=19,1)</f>
        <v>2</v>
      </c>
      <c r="M591">
        <f>_xlfn.IFS('Paste_Edit Here'!G591=75,9,'Paste_Edit Here'!G591=69,8,'Paste_Edit Here'!G591=63,7,'Paste_Edit Here'!G591=56,7,'Paste_Edit Here'!G591=50,6,'Paste_Edit Here'!G591=44,6,'Paste_Edit Here'!G591=38,5,'Paste_Edit Here'!G591=31,5,'Paste_Edit Here'!G591=25,5)</f>
        <v>5</v>
      </c>
      <c r="N591" t="str">
        <f>_xlfn.IFS('Paste_Edit Here'!J591=69,"12]",'Paste_Edit Here'!J591=63,"11]",'Paste_Edit Here'!J591=56,"6]",'Paste_Edit Here'!J591=50,"6]",'Paste_Edit Here'!J591=44,"4]",'Paste_Edit Here'!J591=38,"2]",'Paste_Edit Here'!J591=31,"2]",'Paste_Edit Here'!J591=25,"1]",'Paste_Edit Here'!J591=19,"0]")</f>
        <v>1]</v>
      </c>
    </row>
    <row r="592" spans="1:15" x14ac:dyDescent="0.25">
      <c r="A592" t="str">
        <f>'Paste_Edit Here'!A592</f>
        <v>RB4</v>
      </c>
      <c r="B592" t="str">
        <f>'Paste_Edit Here'!B592</f>
        <v xml:space="preserve"> robert DRUMMOND</v>
      </c>
      <c r="C592" t="str">
        <f>'Paste_Edit Here'!C592</f>
        <v xml:space="preserve"> Face=0x85</v>
      </c>
      <c r="D592" t="str">
        <f>'Paste_Edit Here'!D592</f>
        <v xml:space="preserve"> #36</v>
      </c>
      <c r="E592">
        <f>'Paste_Edit Here'!E592</f>
        <v>38</v>
      </c>
      <c r="F592">
        <f>'Paste_Edit Here'!F592</f>
        <v>69</v>
      </c>
      <c r="G592">
        <f>'Paste_Edit Here'!G592</f>
        <v>38</v>
      </c>
      <c r="H592">
        <f>'Paste_Edit Here'!H592</f>
        <v>31</v>
      </c>
      <c r="I592">
        <f>'Paste_Edit Here'!I592</f>
        <v>50</v>
      </c>
      <c r="J592">
        <f>'Paste_Edit Here'!J592</f>
        <v>25</v>
      </c>
      <c r="K592" t="str">
        <f>_xlfn.IFS('Paste_Edit Here'!G592=75,"[12",'Paste_Edit Here'!G592=69,"[12",'Paste_Edit Here'!G592=63,"[9",'Paste_Edit Here'!G592=56,"[7",'Paste_Edit Here'!G592=50,"[6",'Paste_Edit Here'!G592=44,"[4",'Paste_Edit Here'!G592=38,"[4",'Paste_Edit Here'!G592=31,"[4",'Paste_Edit Here'!G592=25,"[4")</f>
        <v>[4</v>
      </c>
      <c r="L592">
        <f>_xlfn.IFS('Paste_Edit Here'!J592=69,9,'Paste_Edit Here'!J592=63,7,'Paste_Edit Here'!J592=56,6,'Paste_Edit Here'!J592=50,5,'Paste_Edit Here'!J592=44,4,'Paste_Edit Here'!J592=38,4,'Paste_Edit Here'!J592=31,3,'Paste_Edit Here'!J592=25,2,'Paste_Edit Here'!J592=19,1)</f>
        <v>2</v>
      </c>
      <c r="M592">
        <f>_xlfn.IFS('Paste_Edit Here'!G592=75,9,'Paste_Edit Here'!G592=69,8,'Paste_Edit Here'!G592=63,7,'Paste_Edit Here'!G592=56,7,'Paste_Edit Here'!G592=50,6,'Paste_Edit Here'!G592=44,6,'Paste_Edit Here'!G592=38,5,'Paste_Edit Here'!G592=31,5,'Paste_Edit Here'!G592=25,5)</f>
        <v>5</v>
      </c>
      <c r="N592" t="str">
        <f>_xlfn.IFS('Paste_Edit Here'!J592=69,"12]",'Paste_Edit Here'!J592=63,"11]",'Paste_Edit Here'!J592=56,"6]",'Paste_Edit Here'!J592=50,"6]",'Paste_Edit Here'!J592=44,"4]",'Paste_Edit Here'!J592=38,"2]",'Paste_Edit Here'!J592=31,"2]",'Paste_Edit Here'!J592=25,"1]",'Paste_Edit Here'!J592=19,"0]")</f>
        <v>1]</v>
      </c>
    </row>
    <row r="593" spans="1:14" x14ac:dyDescent="0.25">
      <c r="A593" t="str">
        <f>'Paste_Edit Here'!A593</f>
        <v>WR1</v>
      </c>
      <c r="B593" t="str">
        <f>'Paste_Edit Here'!B593</f>
        <v xml:space="preserve"> fred BARNETT</v>
      </c>
      <c r="C593" t="str">
        <f>'Paste_Edit Here'!C593</f>
        <v xml:space="preserve"> Face=0x86</v>
      </c>
      <c r="D593" t="str">
        <f>'Paste_Edit Here'!D593</f>
        <v xml:space="preserve"> #86</v>
      </c>
      <c r="E593">
        <f>'Paste_Edit Here'!E593</f>
        <v>31</v>
      </c>
      <c r="F593">
        <f>'Paste_Edit Here'!F593</f>
        <v>69</v>
      </c>
      <c r="G593">
        <f>'Paste_Edit Here'!G593</f>
        <v>38</v>
      </c>
      <c r="H593">
        <f>'Paste_Edit Here'!H593</f>
        <v>13</v>
      </c>
      <c r="I593">
        <f>'Paste_Edit Here'!I593</f>
        <v>50</v>
      </c>
      <c r="J593">
        <f>'Paste_Edit Here'!J593</f>
        <v>56</v>
      </c>
      <c r="K593" t="str">
        <f>'Paste_Edit Here'!K593</f>
        <v>[1</v>
      </c>
      <c r="L593">
        <f>_xlfn.IFS('Paste_Edit Here'!J593=81,11,'Paste_Edit Here'!J593=75,8,'Paste_Edit Here'!J593=69,7,'Paste_Edit Here'!J593=63,6,'Paste_Edit Here'!J593=56,6,'Paste_Edit Here'!J593=50,5,'Paste_Edit Here'!J593=44,4)</f>
        <v>6</v>
      </c>
      <c r="M593">
        <f>_xlfn.IFS('Paste_Edit Here'!G593=69,13,'Paste_Edit Here'!G593=63,12,'Paste_Edit Here'!G593=56,11,'Paste_Edit Here'!G593=50,10,'Paste_Edit Here'!G593=44,9,'Paste_Edit Here'!G593=38,8,'Paste_Edit Here'!G593=31,8,'Paste_Edit Here'!G593=25,8,'Paste_Edit Here'!G593=19,7)</f>
        <v>8</v>
      </c>
      <c r="N593" t="str">
        <f>_xlfn.IFS('Paste_Edit Here'!J593=81,"12]",'Paste_Edit Here'!J593=75,"9]",'Paste_Edit Here'!J593=69,"9]",'Paste_Edit Here'!J593=63,"8]",'Paste_Edit Here'!J593=56,"7]",'Paste_Edit Here'!J593=50,"4]",'Paste_Edit Here'!J593=44,"2]")</f>
        <v>7]</v>
      </c>
    </row>
    <row r="594" spans="1:14" x14ac:dyDescent="0.25">
      <c r="A594" t="str">
        <f>'Paste_Edit Here'!A594</f>
        <v>WR2</v>
      </c>
      <c r="B594" t="str">
        <f>'Paste_Edit Here'!B594</f>
        <v xml:space="preserve"> calvin WILLIAMS</v>
      </c>
      <c r="C594" t="str">
        <f>'Paste_Edit Here'!C594</f>
        <v xml:space="preserve"> Face=0x89</v>
      </c>
      <c r="D594" t="str">
        <f>'Paste_Edit Here'!D594</f>
        <v xml:space="preserve"> #89</v>
      </c>
      <c r="E594">
        <f>'Paste_Edit Here'!E594</f>
        <v>31</v>
      </c>
      <c r="F594">
        <f>'Paste_Edit Here'!F594</f>
        <v>69</v>
      </c>
      <c r="G594">
        <f>'Paste_Edit Here'!G594</f>
        <v>31</v>
      </c>
      <c r="H594">
        <f>'Paste_Edit Here'!H594</f>
        <v>13</v>
      </c>
      <c r="I594">
        <f>'Paste_Edit Here'!I594</f>
        <v>50</v>
      </c>
      <c r="J594">
        <f>'Paste_Edit Here'!J594</f>
        <v>50</v>
      </c>
      <c r="K594" t="str">
        <f>'Paste_Edit Here'!K594</f>
        <v>[1</v>
      </c>
      <c r="L594">
        <f>_xlfn.IFS('Paste_Edit Here'!J594=81,11,'Paste_Edit Here'!J594=75,8,'Paste_Edit Here'!J594=69,7,'Paste_Edit Here'!J594=63,6,'Paste_Edit Here'!J594=56,6,'Paste_Edit Here'!J594=50,5,'Paste_Edit Here'!J594=44,4)</f>
        <v>5</v>
      </c>
      <c r="M594">
        <f>_xlfn.IFS('Paste_Edit Here'!G594=69,13,'Paste_Edit Here'!G594=63,12,'Paste_Edit Here'!G594=56,11,'Paste_Edit Here'!G594=50,10,'Paste_Edit Here'!G594=44,9,'Paste_Edit Here'!G594=38,8,'Paste_Edit Here'!G594=31,8,'Paste_Edit Here'!G594=25,8,'Paste_Edit Here'!G594=19,7)</f>
        <v>8</v>
      </c>
      <c r="N594" t="str">
        <f>_xlfn.IFS('Paste_Edit Here'!J594=81,"12]",'Paste_Edit Here'!J594=75,"9]",'Paste_Edit Here'!J594=69,"9]",'Paste_Edit Here'!J594=63,"8]",'Paste_Edit Here'!J594=56,"7]",'Paste_Edit Here'!J594=50,"4]",'Paste_Edit Here'!J594=44,"2]")</f>
        <v>4]</v>
      </c>
    </row>
    <row r="595" spans="1:14" x14ac:dyDescent="0.25">
      <c r="A595" t="str">
        <f>'Paste_Edit Here'!A595</f>
        <v>WR3</v>
      </c>
      <c r="B595" t="str">
        <f>'Paste_Edit Here'!B595</f>
        <v xml:space="preserve"> mike QUICK</v>
      </c>
      <c r="C595" t="str">
        <f>'Paste_Edit Here'!C595</f>
        <v xml:space="preserve"> Face=0x9f</v>
      </c>
      <c r="D595" t="str">
        <f>'Paste_Edit Here'!D595</f>
        <v xml:space="preserve"> #82</v>
      </c>
      <c r="E595">
        <f>'Paste_Edit Here'!E595</f>
        <v>31</v>
      </c>
      <c r="F595">
        <f>'Paste_Edit Here'!F595</f>
        <v>69</v>
      </c>
      <c r="G595">
        <f>'Paste_Edit Here'!G595</f>
        <v>31</v>
      </c>
      <c r="H595">
        <f>'Paste_Edit Here'!H595</f>
        <v>13</v>
      </c>
      <c r="I595">
        <f>'Paste_Edit Here'!I595</f>
        <v>50</v>
      </c>
      <c r="J595">
        <f>'Paste_Edit Here'!J595</f>
        <v>44</v>
      </c>
      <c r="K595" t="str">
        <f>'Paste_Edit Here'!K595</f>
        <v>[1</v>
      </c>
      <c r="L595">
        <f>_xlfn.IFS('Paste_Edit Here'!J595=81,11,'Paste_Edit Here'!J595=75,8,'Paste_Edit Here'!J595=69,7,'Paste_Edit Here'!J595=63,6,'Paste_Edit Here'!J595=56,6,'Paste_Edit Here'!J595=50,5,'Paste_Edit Here'!J595=44,4)</f>
        <v>4</v>
      </c>
      <c r="M595">
        <f>_xlfn.IFS('Paste_Edit Here'!G595=69,13,'Paste_Edit Here'!G595=63,12,'Paste_Edit Here'!G595=56,11,'Paste_Edit Here'!G595=50,10,'Paste_Edit Here'!G595=44,9,'Paste_Edit Here'!G595=38,8,'Paste_Edit Here'!G595=31,8,'Paste_Edit Here'!G595=25,8,'Paste_Edit Here'!G595=19,7)</f>
        <v>8</v>
      </c>
      <c r="N595" t="str">
        <f>_xlfn.IFS('Paste_Edit Here'!J595=81,"12]",'Paste_Edit Here'!J595=75,"9]",'Paste_Edit Here'!J595=69,"9]",'Paste_Edit Here'!J595=63,"8]",'Paste_Edit Here'!J595=56,"7]",'Paste_Edit Here'!J595=50,"4]",'Paste_Edit Here'!J595=44,"2]")</f>
        <v>2]</v>
      </c>
    </row>
    <row r="596" spans="1:14" x14ac:dyDescent="0.25">
      <c r="A596" t="str">
        <f>'Paste_Edit Here'!A596</f>
        <v>WR4</v>
      </c>
      <c r="B596" t="str">
        <f>'Paste_Edit Here'!B596</f>
        <v xml:space="preserve"> kenny JACKSON</v>
      </c>
      <c r="C596" t="str">
        <f>'Paste_Edit Here'!C596</f>
        <v xml:space="preserve"> Face=0x9c</v>
      </c>
      <c r="D596" t="str">
        <f>'Paste_Edit Here'!D596</f>
        <v xml:space="preserve"> #85</v>
      </c>
      <c r="E596">
        <f>'Paste_Edit Here'!E596</f>
        <v>25</v>
      </c>
      <c r="F596">
        <f>'Paste_Edit Here'!F596</f>
        <v>69</v>
      </c>
      <c r="G596">
        <f>'Paste_Edit Here'!G596</f>
        <v>25</v>
      </c>
      <c r="H596">
        <f>'Paste_Edit Here'!H596</f>
        <v>13</v>
      </c>
      <c r="I596">
        <f>'Paste_Edit Here'!I596</f>
        <v>50</v>
      </c>
      <c r="J596">
        <f>'Paste_Edit Here'!J596</f>
        <v>44</v>
      </c>
      <c r="K596" t="str">
        <f>'Paste_Edit Here'!K596</f>
        <v>[1</v>
      </c>
      <c r="L596">
        <f>_xlfn.IFS('Paste_Edit Here'!J596=81,11,'Paste_Edit Here'!J596=75,8,'Paste_Edit Here'!J596=69,7,'Paste_Edit Here'!J596=63,6,'Paste_Edit Here'!J596=56,6,'Paste_Edit Here'!J596=50,5,'Paste_Edit Here'!J596=44,4)</f>
        <v>4</v>
      </c>
      <c r="M596">
        <f>_xlfn.IFS('Paste_Edit Here'!G596=69,13,'Paste_Edit Here'!G596=63,12,'Paste_Edit Here'!G596=56,11,'Paste_Edit Here'!G596=50,10,'Paste_Edit Here'!G596=44,9,'Paste_Edit Here'!G596=38,8,'Paste_Edit Here'!G596=31,8,'Paste_Edit Here'!G596=25,8,'Paste_Edit Here'!G596=19,7)</f>
        <v>8</v>
      </c>
      <c r="N596" t="str">
        <f>_xlfn.IFS('Paste_Edit Here'!J596=81,"12]",'Paste_Edit Here'!J596=75,"9]",'Paste_Edit Here'!J596=69,"9]",'Paste_Edit Here'!J596=63,"8]",'Paste_Edit Here'!J596=56,"7]",'Paste_Edit Here'!J596=50,"4]",'Paste_Edit Here'!J596=44,"2]")</f>
        <v>2]</v>
      </c>
    </row>
    <row r="597" spans="1:14" x14ac:dyDescent="0.25">
      <c r="A597" t="str">
        <f>'Paste_Edit Here'!A597</f>
        <v>TE1</v>
      </c>
      <c r="B597" t="str">
        <f>'Paste_Edit Here'!B597</f>
        <v xml:space="preserve"> keith JACKSON</v>
      </c>
      <c r="C597" t="str">
        <f>'Paste_Edit Here'!C597</f>
        <v xml:space="preserve"> Face=0xce</v>
      </c>
      <c r="D597" t="str">
        <f>'Paste_Edit Here'!D597</f>
        <v xml:space="preserve"> #88</v>
      </c>
      <c r="E597">
        <f>'Paste_Edit Here'!E597</f>
        <v>25</v>
      </c>
      <c r="F597">
        <f>'Paste_Edit Here'!F597</f>
        <v>69</v>
      </c>
      <c r="G597">
        <f>'Paste_Edit Here'!G597</f>
        <v>50</v>
      </c>
      <c r="H597">
        <f>'Paste_Edit Here'!H597</f>
        <v>63</v>
      </c>
      <c r="I597">
        <f>'Paste_Edit Here'!I597</f>
        <v>50</v>
      </c>
      <c r="J597">
        <f>'Paste_Edit Here'!J597</f>
        <v>63</v>
      </c>
      <c r="K597" t="str">
        <f>'Paste_Edit Here'!K597</f>
        <v>[1</v>
      </c>
      <c r="L597">
        <f>_xlfn.IFS('Paste_Edit Here'!J597=69,8,'Paste_Edit Here'!J597=63,7,'Paste_Edit Here'!J597=56,6,'Paste_Edit Here'!J597=50,5,'Paste_Edit Here'!J597=44,4,'Paste_Edit Here'!J597=38,3,'Paste_Edit Here'!J597=31,3,'Paste_Edit Here'!J597=25,2)</f>
        <v>7</v>
      </c>
      <c r="M597">
        <f>_xlfn.IFS('Paste_Edit Here'!G597=50,9,'Paste_Edit Here'!G597=44,8,'Paste_Edit Here'!G597=38,8,'Paste_Edit Here'!G597=31,7,'Paste_Edit Here'!G597=25,7,'Paste_Edit Here'!G597=19,6)</f>
        <v>9</v>
      </c>
      <c r="N597" t="str">
        <f>_xlfn.IFS('Paste_Edit Here'!J597=69,"7]",'Paste_Edit Here'!J597=63,"7]",'Paste_Edit Here'!J597=56,"6]",'Paste_Edit Here'!J597=50,"4]",'Paste_Edit Here'!J597=44,"4]",'Paste_Edit Here'!J597=38,"2]",'Paste_Edit Here'!J597=31,"1]",'Paste_Edit Here'!J597=25,"1]")</f>
        <v>7]</v>
      </c>
    </row>
    <row r="598" spans="1:14" x14ac:dyDescent="0.25">
      <c r="A598" t="str">
        <f>'Paste_Edit Here'!A598</f>
        <v>TE2</v>
      </c>
      <c r="B598" t="str">
        <f>'Paste_Edit Here'!B598</f>
        <v xml:space="preserve"> harper LE BEL</v>
      </c>
      <c r="C598" t="str">
        <f>'Paste_Edit Here'!C598</f>
        <v xml:space="preserve"> Face=0x21</v>
      </c>
      <c r="D598" t="str">
        <f>'Paste_Edit Here'!D598</f>
        <v xml:space="preserve"> #87</v>
      </c>
      <c r="E598">
        <f>'Paste_Edit Here'!E598</f>
        <v>25</v>
      </c>
      <c r="F598">
        <f>'Paste_Edit Here'!F598</f>
        <v>69</v>
      </c>
      <c r="G598">
        <f>'Paste_Edit Here'!G598</f>
        <v>19</v>
      </c>
      <c r="H598">
        <f>'Paste_Edit Here'!H598</f>
        <v>50</v>
      </c>
      <c r="I598">
        <f>'Paste_Edit Here'!I598</f>
        <v>50</v>
      </c>
      <c r="J598">
        <f>'Paste_Edit Here'!J598</f>
        <v>25</v>
      </c>
      <c r="K598" t="str">
        <f>'Paste_Edit Here'!K598</f>
        <v>[1</v>
      </c>
      <c r="L598">
        <f>_xlfn.IFS('Paste_Edit Here'!J598=69,8,'Paste_Edit Here'!J598=63,7,'Paste_Edit Here'!J598=56,6,'Paste_Edit Here'!J598=50,5,'Paste_Edit Here'!J598=44,4,'Paste_Edit Here'!J598=38,3,'Paste_Edit Here'!J598=31,3,'Paste_Edit Here'!J598=25,2)</f>
        <v>2</v>
      </c>
      <c r="M598">
        <f>_xlfn.IFS('Paste_Edit Here'!G598=50,9,'Paste_Edit Here'!G598=44,8,'Paste_Edit Here'!G598=38,8,'Paste_Edit Here'!G598=31,7,'Paste_Edit Here'!G598=25,7,'Paste_Edit Here'!G598=19,6)</f>
        <v>6</v>
      </c>
      <c r="N598" t="str">
        <f>_xlfn.IFS('Paste_Edit Here'!J598=69,"7]",'Paste_Edit Here'!J598=63,"7]",'Paste_Edit Here'!J598=56,"6]",'Paste_Edit Here'!J598=50,"4]",'Paste_Edit Here'!J598=44,"4]",'Paste_Edit Here'!J598=38,"2]",'Paste_Edit Here'!J598=31,"1]",'Paste_Edit Here'!J598=25,"1]")</f>
        <v>1]</v>
      </c>
    </row>
    <row r="599" spans="1:14" x14ac:dyDescent="0.25">
      <c r="A599" t="str">
        <f>'Paste_Edit Here'!A599</f>
        <v>C</v>
      </c>
      <c r="B599" t="str">
        <f>'Paste_Edit Here'!B599</f>
        <v xml:space="preserve"> david ALEXANDER</v>
      </c>
      <c r="C599" t="str">
        <f>'Paste_Edit Here'!C599</f>
        <v xml:space="preserve"> Face=0x33</v>
      </c>
      <c r="D599" t="str">
        <f>'Paste_Edit Here'!D599</f>
        <v xml:space="preserve"> #72</v>
      </c>
      <c r="E599">
        <f>'Paste_Edit Here'!E599</f>
        <v>25</v>
      </c>
      <c r="F599">
        <f>'Paste_Edit Here'!F599</f>
        <v>69</v>
      </c>
      <c r="G599">
        <f>'Paste_Edit Here'!G599</f>
        <v>31</v>
      </c>
      <c r="H599">
        <f>'Paste_Edit Here'!H599</f>
        <v>38</v>
      </c>
    </row>
    <row r="600" spans="1:14" x14ac:dyDescent="0.25">
      <c r="A600" t="str">
        <f>'Paste_Edit Here'!A600</f>
        <v>LG</v>
      </c>
      <c r="B600" t="str">
        <f>'Paste_Edit Here'!B600</f>
        <v xml:space="preserve"> mike SCHAD</v>
      </c>
      <c r="C600" t="str">
        <f>'Paste_Edit Here'!C600</f>
        <v xml:space="preserve"> Face=0x44</v>
      </c>
      <c r="D600" t="str">
        <f>'Paste_Edit Here'!D600</f>
        <v xml:space="preserve"> #79</v>
      </c>
      <c r="E600">
        <f>'Paste_Edit Here'!E600</f>
        <v>25</v>
      </c>
      <c r="F600">
        <f>'Paste_Edit Here'!F600</f>
        <v>69</v>
      </c>
      <c r="G600">
        <f>'Paste_Edit Here'!G600</f>
        <v>19</v>
      </c>
      <c r="H600">
        <f>'Paste_Edit Here'!H600</f>
        <v>50</v>
      </c>
    </row>
    <row r="601" spans="1:14" x14ac:dyDescent="0.25">
      <c r="A601" t="str">
        <f>'Paste_Edit Here'!A601</f>
        <v>RG</v>
      </c>
      <c r="B601" t="str">
        <f>'Paste_Edit Here'!B601</f>
        <v xml:space="preserve"> ron SOLT</v>
      </c>
      <c r="C601" t="str">
        <f>'Paste_Edit Here'!C601</f>
        <v xml:space="preserve"> Face=0x48</v>
      </c>
      <c r="D601" t="str">
        <f>'Paste_Edit Here'!D601</f>
        <v xml:space="preserve"> #66</v>
      </c>
      <c r="E601">
        <f>'Paste_Edit Here'!E601</f>
        <v>25</v>
      </c>
      <c r="F601">
        <f>'Paste_Edit Here'!F601</f>
        <v>69</v>
      </c>
      <c r="G601">
        <f>'Paste_Edit Here'!G601</f>
        <v>19</v>
      </c>
      <c r="H601">
        <f>'Paste_Edit Here'!H601</f>
        <v>38</v>
      </c>
    </row>
    <row r="602" spans="1:14" x14ac:dyDescent="0.25">
      <c r="A602" t="str">
        <f>'Paste_Edit Here'!A602</f>
        <v>LT</v>
      </c>
      <c r="B602" t="str">
        <f>'Paste_Edit Here'!B602</f>
        <v xml:space="preserve"> ron HELLER</v>
      </c>
      <c r="C602" t="str">
        <f>'Paste_Edit Here'!C602</f>
        <v xml:space="preserve"> Face=0x4b</v>
      </c>
      <c r="D602" t="str">
        <f>'Paste_Edit Here'!D602</f>
        <v xml:space="preserve"> #73</v>
      </c>
      <c r="E602">
        <f>'Paste_Edit Here'!E602</f>
        <v>25</v>
      </c>
      <c r="F602">
        <f>'Paste_Edit Here'!F602</f>
        <v>69</v>
      </c>
      <c r="G602">
        <f>'Paste_Edit Here'!G602</f>
        <v>25</v>
      </c>
      <c r="H602">
        <f>'Paste_Edit Here'!H602</f>
        <v>50</v>
      </c>
    </row>
    <row r="603" spans="1:14" x14ac:dyDescent="0.25">
      <c r="A603" t="str">
        <f>'Paste_Edit Here'!A603</f>
        <v>RT</v>
      </c>
      <c r="B603" t="str">
        <f>'Paste_Edit Here'!B603</f>
        <v xml:space="preserve"> r. SINGLETARY</v>
      </c>
      <c r="C603" t="str">
        <f>'Paste_Edit Here'!C603</f>
        <v xml:space="preserve"> Face=0x8a</v>
      </c>
      <c r="D603" t="str">
        <f>'Paste_Edit Here'!D603</f>
        <v xml:space="preserve"> #68</v>
      </c>
      <c r="E603">
        <f>'Paste_Edit Here'!E603</f>
        <v>25</v>
      </c>
      <c r="F603">
        <f>'Paste_Edit Here'!F603</f>
        <v>69</v>
      </c>
      <c r="G603">
        <f>'Paste_Edit Here'!G603</f>
        <v>25</v>
      </c>
      <c r="H603">
        <f>'Paste_Edit Here'!H603</f>
        <v>50</v>
      </c>
    </row>
    <row r="604" spans="1:14" x14ac:dyDescent="0.25">
      <c r="A604" t="str">
        <f>'Paste_Edit Here'!A604</f>
        <v>RE</v>
      </c>
      <c r="B604" t="str">
        <f>'Paste_Edit Here'!B604</f>
        <v xml:space="preserve"> clyde SIMMONS</v>
      </c>
      <c r="C604" t="str">
        <f>'Paste_Edit Here'!C604</f>
        <v xml:space="preserve"> Face=0x9b</v>
      </c>
      <c r="D604" t="str">
        <f>'Paste_Edit Here'!D604</f>
        <v xml:space="preserve"> #96</v>
      </c>
      <c r="E604">
        <f>'Paste_Edit Here'!E604</f>
        <v>31</v>
      </c>
      <c r="F604">
        <f>'Paste_Edit Here'!F604</f>
        <v>44</v>
      </c>
      <c r="G604">
        <f>'Paste_Edit Here'!G604</f>
        <v>50</v>
      </c>
      <c r="H604">
        <f>'Paste_Edit Here'!H604</f>
        <v>50</v>
      </c>
      <c r="I604">
        <f>'Paste_Edit Here'!I604</f>
        <v>19</v>
      </c>
      <c r="J604">
        <f>'Paste_Edit Here'!J604</f>
        <v>69</v>
      </c>
      <c r="K604" t="str">
        <f>'Paste_Edit Here'!K604</f>
        <v>[48</v>
      </c>
      <c r="L604" t="str">
        <f>'Paste_Edit Here'!L604</f>
        <v xml:space="preserve"> 3 ]</v>
      </c>
    </row>
    <row r="605" spans="1:14" x14ac:dyDescent="0.25">
      <c r="A605" t="str">
        <f>'Paste_Edit Here'!A605</f>
        <v>NT</v>
      </c>
      <c r="B605" t="str">
        <f>'Paste_Edit Here'!B605</f>
        <v xml:space="preserve"> mike GOLIC</v>
      </c>
      <c r="C605" t="str">
        <f>'Paste_Edit Here'!C605</f>
        <v xml:space="preserve"> Face=0x2e</v>
      </c>
      <c r="D605" t="str">
        <f>'Paste_Edit Here'!D605</f>
        <v xml:space="preserve"> #90</v>
      </c>
      <c r="E605">
        <f>'Paste_Edit Here'!E605</f>
        <v>25</v>
      </c>
      <c r="F605">
        <f>'Paste_Edit Here'!F605</f>
        <v>31</v>
      </c>
      <c r="G605">
        <f>'Paste_Edit Here'!G605</f>
        <v>38</v>
      </c>
      <c r="H605">
        <f>'Paste_Edit Here'!H605</f>
        <v>50</v>
      </c>
      <c r="I605">
        <f>'Paste_Edit Here'!I605</f>
        <v>31</v>
      </c>
      <c r="J605">
        <f>'Paste_Edit Here'!J605</f>
        <v>44</v>
      </c>
      <c r="K605" t="str">
        <f>'Paste_Edit Here'!K605</f>
        <v>[12</v>
      </c>
      <c r="L605" t="str">
        <f>'Paste_Edit Here'!L605</f>
        <v xml:space="preserve"> 13 ]</v>
      </c>
    </row>
    <row r="606" spans="1:14" x14ac:dyDescent="0.25">
      <c r="A606" t="str">
        <f>'Paste_Edit Here'!A606</f>
        <v>LE</v>
      </c>
      <c r="B606" t="str">
        <f>'Paste_Edit Here'!B606</f>
        <v xml:space="preserve"> reggie WHITE</v>
      </c>
      <c r="C606" t="str">
        <f>'Paste_Edit Here'!C606</f>
        <v xml:space="preserve"> Face=0x99</v>
      </c>
      <c r="D606" t="str">
        <f>'Paste_Edit Here'!D606</f>
        <v xml:space="preserve"> #92</v>
      </c>
      <c r="E606">
        <f>'Paste_Edit Here'!E606</f>
        <v>38</v>
      </c>
      <c r="F606">
        <f>'Paste_Edit Here'!F606</f>
        <v>50</v>
      </c>
      <c r="G606">
        <f>'Paste_Edit Here'!G606</f>
        <v>56</v>
      </c>
      <c r="H606">
        <f>'Paste_Edit Here'!H606</f>
        <v>69</v>
      </c>
      <c r="I606">
        <f>'Paste_Edit Here'!I606</f>
        <v>31</v>
      </c>
      <c r="J606">
        <f>'Paste_Edit Here'!J606</f>
        <v>75</v>
      </c>
      <c r="K606" t="str">
        <f>'Paste_Edit Here'!K606</f>
        <v>[97</v>
      </c>
      <c r="L606" t="str">
        <f>'Paste_Edit Here'!L606</f>
        <v xml:space="preserve"> 14 ]</v>
      </c>
    </row>
    <row r="607" spans="1:14" x14ac:dyDescent="0.25">
      <c r="A607" t="str">
        <f>'Paste_Edit Here'!A607</f>
        <v>ROLB</v>
      </c>
      <c r="B607" t="str">
        <f>'Paste_Edit Here'!B607</f>
        <v xml:space="preserve"> jessie SMALL</v>
      </c>
      <c r="C607" t="str">
        <f>'Paste_Edit Here'!C607</f>
        <v xml:space="preserve"> Face=0x8c</v>
      </c>
      <c r="D607" t="str">
        <f>'Paste_Edit Here'!D607</f>
        <v xml:space="preserve"> #52</v>
      </c>
      <c r="E607">
        <f>'Paste_Edit Here'!E607</f>
        <v>25</v>
      </c>
      <c r="F607">
        <f>'Paste_Edit Here'!F607</f>
        <v>31</v>
      </c>
      <c r="G607">
        <f>'Paste_Edit Here'!G607</f>
        <v>38</v>
      </c>
      <c r="H607">
        <f>'Paste_Edit Here'!H607</f>
        <v>44</v>
      </c>
      <c r="I607">
        <f>'Paste_Edit Here'!I607</f>
        <v>19</v>
      </c>
      <c r="J607">
        <f>'Paste_Edit Here'!J607</f>
        <v>44</v>
      </c>
      <c r="K607" t="str">
        <f>'Paste_Edit Here'!K607</f>
        <v>[9</v>
      </c>
      <c r="L607" t="str">
        <f>'Paste_Edit Here'!L607</f>
        <v xml:space="preserve"> 3 ]</v>
      </c>
    </row>
    <row r="608" spans="1:14" x14ac:dyDescent="0.25">
      <c r="A608" t="str">
        <f>'Paste_Edit Here'!A608</f>
        <v>RILB</v>
      </c>
      <c r="B608" t="str">
        <f>'Paste_Edit Here'!B608</f>
        <v xml:space="preserve"> jerome BROWN</v>
      </c>
      <c r="C608" t="str">
        <f>'Paste_Edit Here'!C608</f>
        <v xml:space="preserve"> Face=0x8d</v>
      </c>
      <c r="D608" t="str">
        <f>'Paste_Edit Here'!D608</f>
        <v xml:space="preserve"> #99</v>
      </c>
      <c r="E608">
        <f>'Paste_Edit Here'!E608</f>
        <v>38</v>
      </c>
      <c r="F608">
        <f>'Paste_Edit Here'!F608</f>
        <v>50</v>
      </c>
      <c r="G608">
        <f>'Paste_Edit Here'!G608</f>
        <v>56</v>
      </c>
      <c r="H608">
        <f>'Paste_Edit Here'!H608</f>
        <v>69</v>
      </c>
      <c r="I608">
        <f>'Paste_Edit Here'!I608</f>
        <v>19</v>
      </c>
      <c r="J608">
        <f>'Paste_Edit Here'!J608</f>
        <v>63</v>
      </c>
      <c r="K608" t="str">
        <f>'Paste_Edit Here'!K608</f>
        <v>[7</v>
      </c>
      <c r="L608" t="str">
        <f>'Paste_Edit Here'!L608</f>
        <v xml:space="preserve"> 3 ]</v>
      </c>
    </row>
    <row r="609" spans="1:15" x14ac:dyDescent="0.25">
      <c r="A609" t="str">
        <f>'Paste_Edit Here'!A609</f>
        <v>LILB</v>
      </c>
      <c r="B609" t="str">
        <f>'Paste_Edit Here'!B609</f>
        <v xml:space="preserve"> byron EVANS</v>
      </c>
      <c r="C609" t="str">
        <f>'Paste_Edit Here'!C609</f>
        <v xml:space="preserve"> Face=0xc7</v>
      </c>
      <c r="D609" t="str">
        <f>'Paste_Edit Here'!D609</f>
        <v xml:space="preserve"> #56</v>
      </c>
      <c r="E609">
        <f>'Paste_Edit Here'!E609</f>
        <v>25</v>
      </c>
      <c r="F609">
        <f>'Paste_Edit Here'!F609</f>
        <v>31</v>
      </c>
      <c r="G609">
        <f>'Paste_Edit Here'!G609</f>
        <v>38</v>
      </c>
      <c r="H609">
        <f>'Paste_Edit Here'!H609</f>
        <v>44</v>
      </c>
      <c r="I609">
        <f>'Paste_Edit Here'!I609</f>
        <v>31</v>
      </c>
      <c r="J609">
        <f>'Paste_Edit Here'!J609</f>
        <v>44</v>
      </c>
      <c r="K609" t="str">
        <f>'Paste_Edit Here'!K609</f>
        <v>[5</v>
      </c>
      <c r="L609" t="str">
        <f>'Paste_Edit Here'!L609</f>
        <v xml:space="preserve"> 12 ]</v>
      </c>
    </row>
    <row r="610" spans="1:15" x14ac:dyDescent="0.25">
      <c r="A610" t="str">
        <f>'Paste_Edit Here'!A610</f>
        <v>LOLB</v>
      </c>
      <c r="B610" t="str">
        <f>'Paste_Edit Here'!B610</f>
        <v xml:space="preserve"> seth JOYNER</v>
      </c>
      <c r="C610" t="str">
        <f>'Paste_Edit Here'!C610</f>
        <v xml:space="preserve"> Face=0xb1</v>
      </c>
      <c r="D610" t="str">
        <f>'Paste_Edit Here'!D610</f>
        <v xml:space="preserve"> #59</v>
      </c>
      <c r="E610">
        <f>'Paste_Edit Here'!E610</f>
        <v>31</v>
      </c>
      <c r="F610">
        <f>'Paste_Edit Here'!F610</f>
        <v>44</v>
      </c>
      <c r="G610">
        <f>'Paste_Edit Here'!G610</f>
        <v>50</v>
      </c>
      <c r="H610">
        <f>'Paste_Edit Here'!H610</f>
        <v>63</v>
      </c>
      <c r="I610">
        <f>'Paste_Edit Here'!I610</f>
        <v>31</v>
      </c>
      <c r="J610">
        <f>'Paste_Edit Here'!J610</f>
        <v>75</v>
      </c>
      <c r="K610" t="str">
        <f>'Paste_Edit Here'!K610</f>
        <v>[48</v>
      </c>
      <c r="L610" t="str">
        <f>'Paste_Edit Here'!L610</f>
        <v xml:space="preserve"> 12 ]</v>
      </c>
    </row>
    <row r="611" spans="1:15" x14ac:dyDescent="0.25">
      <c r="A611" t="str">
        <f>'Paste_Edit Here'!A611</f>
        <v>RCB</v>
      </c>
      <c r="B611" t="str">
        <f>'Paste_Edit Here'!B611</f>
        <v xml:space="preserve"> eric ALLEN</v>
      </c>
      <c r="C611" t="str">
        <f>'Paste_Edit Here'!C611</f>
        <v xml:space="preserve"> Face=0xc4</v>
      </c>
      <c r="D611" t="str">
        <f>'Paste_Edit Here'!D611</f>
        <v xml:space="preserve"> #21</v>
      </c>
      <c r="E611">
        <f>'Paste_Edit Here'!E611</f>
        <v>38</v>
      </c>
      <c r="F611">
        <f>'Paste_Edit Here'!F611</f>
        <v>50</v>
      </c>
      <c r="G611">
        <f>'Paste_Edit Here'!G611</f>
        <v>44</v>
      </c>
      <c r="H611">
        <f>'Paste_Edit Here'!H611</f>
        <v>50</v>
      </c>
      <c r="I611">
        <f>'Paste_Edit Here'!I611</f>
        <v>50</v>
      </c>
      <c r="J611">
        <f>'Paste_Edit Here'!J611</f>
        <v>69</v>
      </c>
      <c r="K611" t="str">
        <f>'Paste_Edit Here'!K611</f>
        <v>[5</v>
      </c>
      <c r="L611" t="str">
        <f>'Paste_Edit Here'!L611</f>
        <v xml:space="preserve"> 47 ]</v>
      </c>
    </row>
    <row r="612" spans="1:15" x14ac:dyDescent="0.25">
      <c r="A612" t="str">
        <f>'Paste_Edit Here'!A612</f>
        <v>LCB</v>
      </c>
      <c r="B612" t="str">
        <f>'Paste_Edit Here'!B612</f>
        <v xml:space="preserve"> ben SMITH</v>
      </c>
      <c r="C612" t="str">
        <f>'Paste_Edit Here'!C612</f>
        <v xml:space="preserve"> Face=0xc6</v>
      </c>
      <c r="D612" t="str">
        <f>'Paste_Edit Here'!D612</f>
        <v xml:space="preserve"> #26</v>
      </c>
      <c r="E612">
        <f>'Paste_Edit Here'!E612</f>
        <v>38</v>
      </c>
      <c r="F612">
        <f>'Paste_Edit Here'!F612</f>
        <v>50</v>
      </c>
      <c r="G612">
        <f>'Paste_Edit Here'!G612</f>
        <v>38</v>
      </c>
      <c r="H612">
        <f>'Paste_Edit Here'!H612</f>
        <v>31</v>
      </c>
      <c r="I612">
        <f>'Paste_Edit Here'!I612</f>
        <v>50</v>
      </c>
      <c r="J612">
        <f>'Paste_Edit Here'!J612</f>
        <v>63</v>
      </c>
      <c r="K612" t="str">
        <f>'Paste_Edit Here'!K612</f>
        <v>[5</v>
      </c>
      <c r="L612" t="str">
        <f>'Paste_Edit Here'!L612</f>
        <v xml:space="preserve"> 47 ]</v>
      </c>
    </row>
    <row r="613" spans="1:15" x14ac:dyDescent="0.25">
      <c r="A613" t="str">
        <f>'Paste_Edit Here'!A613</f>
        <v>FS</v>
      </c>
      <c r="B613" t="str">
        <f>'Paste_Edit Here'!B613</f>
        <v xml:space="preserve"> wes HOPKINS</v>
      </c>
      <c r="C613" t="str">
        <f>'Paste_Edit Here'!C613</f>
        <v xml:space="preserve"> Face=0x96</v>
      </c>
      <c r="D613" t="str">
        <f>'Paste_Edit Here'!D613</f>
        <v xml:space="preserve"> #48</v>
      </c>
      <c r="E613">
        <f>'Paste_Edit Here'!E613</f>
        <v>25</v>
      </c>
      <c r="F613">
        <f>'Paste_Edit Here'!F613</f>
        <v>31</v>
      </c>
      <c r="G613">
        <f>'Paste_Edit Here'!G613</f>
        <v>19</v>
      </c>
      <c r="H613">
        <f>'Paste_Edit Here'!H613</f>
        <v>50</v>
      </c>
      <c r="I613">
        <f>'Paste_Edit Here'!I613</f>
        <v>56</v>
      </c>
      <c r="J613">
        <f>'Paste_Edit Here'!J613</f>
        <v>31</v>
      </c>
      <c r="K613" t="str">
        <f>'Paste_Edit Here'!K613</f>
        <v>[12</v>
      </c>
      <c r="L613" t="str">
        <f>'Paste_Edit Here'!L613</f>
        <v xml:space="preserve"> 76 ]</v>
      </c>
    </row>
    <row r="614" spans="1:15" x14ac:dyDescent="0.25">
      <c r="A614" t="str">
        <f>'Paste_Edit Here'!A614</f>
        <v>SS</v>
      </c>
      <c r="B614" t="str">
        <f>'Paste_Edit Here'!B614</f>
        <v xml:space="preserve"> andre WATERS</v>
      </c>
      <c r="C614" t="str">
        <f>'Paste_Edit Here'!C614</f>
        <v xml:space="preserve"> Face=0x8b</v>
      </c>
      <c r="D614" t="str">
        <f>'Paste_Edit Here'!D614</f>
        <v xml:space="preserve"> #20</v>
      </c>
      <c r="E614">
        <f>'Paste_Edit Here'!E614</f>
        <v>25</v>
      </c>
      <c r="F614">
        <f>'Paste_Edit Here'!F614</f>
        <v>31</v>
      </c>
      <c r="G614">
        <f>'Paste_Edit Here'!G614</f>
        <v>19</v>
      </c>
      <c r="H614">
        <f>'Paste_Edit Here'!H614</f>
        <v>31</v>
      </c>
      <c r="I614">
        <f>'Paste_Edit Here'!I614</f>
        <v>25</v>
      </c>
      <c r="J614">
        <f>'Paste_Edit Here'!J614</f>
        <v>19</v>
      </c>
      <c r="K614" t="str">
        <f>'Paste_Edit Here'!K614</f>
        <v>[7</v>
      </c>
      <c r="L614" t="str">
        <f>'Paste_Edit Here'!L614</f>
        <v xml:space="preserve"> 25 ]</v>
      </c>
    </row>
    <row r="615" spans="1:15" x14ac:dyDescent="0.25">
      <c r="A615" t="str">
        <f>'Paste_Edit Here'!A615</f>
        <v>K</v>
      </c>
      <c r="B615" t="str">
        <f>'Paste_Edit Here'!B615</f>
        <v xml:space="preserve"> roger RUZEK</v>
      </c>
      <c r="C615" t="str">
        <f>'Paste_Edit Here'!C615</f>
        <v xml:space="preserve"> Face=0x17</v>
      </c>
      <c r="D615" t="str">
        <f>'Paste_Edit Here'!D615</f>
        <v xml:space="preserve"> #7</v>
      </c>
      <c r="E615">
        <f>'Paste_Edit Here'!E615</f>
        <v>56</v>
      </c>
      <c r="F615">
        <f>'Paste_Edit Here'!F615</f>
        <v>81</v>
      </c>
      <c r="G615">
        <f>'Paste_Edit Here'!G615</f>
        <v>81</v>
      </c>
      <c r="H615">
        <f>'Paste_Edit Here'!H615</f>
        <v>31</v>
      </c>
      <c r="I615">
        <f>'Paste_Edit Here'!I615</f>
        <v>50</v>
      </c>
      <c r="J615">
        <f>'Paste_Edit Here'!J615</f>
        <v>25</v>
      </c>
      <c r="K615" t="str">
        <f>_xlfn.IFS('Paste_Edit Here'!I615=81,"[12]",'Paste_Edit Here'!I615=75,"[11]",'Paste_Edit Here'!I615=69,"[10]",'Paste_Edit Here'!I615=63,"[9]",'Paste_Edit Here'!I615=56,"[8]",'Paste_Edit Here'!I615=50,"[7]",'Paste_Edit Here'!I615=44,"[6]",'Paste_Edit Here'!I615=38,"[5]",'Paste_Edit Here'!I615=31,"[4]",'Paste_Edit Here'!I615=25,"[3]",'Paste_Edit Here'!I615=19,"[2]")</f>
        <v>[7]</v>
      </c>
    </row>
    <row r="616" spans="1:15" x14ac:dyDescent="0.25">
      <c r="A616" t="str">
        <f>'Paste_Edit Here'!A616</f>
        <v>P</v>
      </c>
      <c r="B616" t="str">
        <f>'Paste_Edit Here'!B616</f>
        <v xml:space="preserve"> jeff FEAGLES</v>
      </c>
      <c r="C616" t="str">
        <f>'Paste_Edit Here'!C616</f>
        <v xml:space="preserve"> Face=0x16</v>
      </c>
      <c r="D616" t="str">
        <f>'Paste_Edit Here'!D616</f>
        <v xml:space="preserve"> #5</v>
      </c>
      <c r="E616">
        <f>'Paste_Edit Here'!E616</f>
        <v>25</v>
      </c>
      <c r="F616">
        <f>'Paste_Edit Here'!F616</f>
        <v>56</v>
      </c>
      <c r="G616">
        <f>'Paste_Edit Here'!G616</f>
        <v>44</v>
      </c>
      <c r="H616">
        <f>'Paste_Edit Here'!H616</f>
        <v>31</v>
      </c>
      <c r="I616">
        <f>'Paste_Edit Here'!I616</f>
        <v>50</v>
      </c>
      <c r="J616">
        <f>'Paste_Edit Here'!J616</f>
        <v>31</v>
      </c>
      <c r="K616" t="str">
        <f>_xlfn.IFS('Paste_Edit Here'!I616=81,"[12]",'Paste_Edit Here'!I616=75,"[11]",'Paste_Edit Here'!I616=69,"[10]",'Paste_Edit Here'!I616=63,"[9]",'Paste_Edit Here'!I616=56,"[8]",'Paste_Edit Here'!I616=50,"[7]",'Paste_Edit Here'!I616=44,"[6]",'Paste_Edit Here'!I616=38,"[5]",'Paste_Edit Here'!I616=31,"[4]",'Paste_Edit Here'!I616=25,"[3]",'Paste_Edit Here'!I616=19,"[2]")</f>
        <v>[7]</v>
      </c>
    </row>
    <row r="617" spans="1:15" x14ac:dyDescent="0.25">
      <c r="A617" t="str">
        <f>'Paste_Edit Here'!A617</f>
        <v>KR</v>
      </c>
      <c r="B617" t="str">
        <f>'Paste_Edit Here'!B617</f>
        <v xml:space="preserve"> WR4</v>
      </c>
    </row>
    <row r="618" spans="1:15" x14ac:dyDescent="0.25">
      <c r="A618" t="str">
        <f>'Paste_Edit Here'!A618</f>
        <v>PR</v>
      </c>
      <c r="B618" t="str">
        <f>'Paste_Edit Here'!B618</f>
        <v xml:space="preserve"> WR2</v>
      </c>
    </row>
    <row r="620" spans="1:15" x14ac:dyDescent="0.25">
      <c r="A620" t="str">
        <f>'Paste_Edit Here'!A620</f>
        <v>TEAM = cardinals SimData=0x1a0</v>
      </c>
      <c r="B620" t="str">
        <f>'Paste_Edit Here'!B620</f>
        <v xml:space="preserve"> OFFENSIVE_FORMATION = 2RB_2WR_1TE</v>
      </c>
    </row>
    <row r="621" spans="1:15" x14ac:dyDescent="0.25">
      <c r="A621" t="str">
        <f>'Paste_Edit Here'!A621</f>
        <v>PLAYBOOK R6474</v>
      </c>
      <c r="B621" t="str">
        <f>'Paste_Edit Here'!B621</f>
        <v xml:space="preserve"> P5854 </v>
      </c>
    </row>
    <row r="622" spans="1:15" x14ac:dyDescent="0.25">
      <c r="A622" t="str">
        <f>'Paste_Edit Here'!A622</f>
        <v>QB1</v>
      </c>
      <c r="B622" t="str">
        <f>'Paste_Edit Here'!B622</f>
        <v xml:space="preserve"> timm ROSENBACH</v>
      </c>
      <c r="C622" t="str">
        <f>'Paste_Edit Here'!C622</f>
        <v xml:space="preserve"> Face=0x3a</v>
      </c>
      <c r="D622" t="str">
        <f>'Paste_Edit Here'!D622</f>
        <v xml:space="preserve"> #3</v>
      </c>
      <c r="E622">
        <f>'Paste_Edit Here'!E622</f>
        <v>25</v>
      </c>
      <c r="F622">
        <f>'Paste_Edit Here'!F622</f>
        <v>69</v>
      </c>
      <c r="G622">
        <f>'Paste_Edit Here'!G622</f>
        <v>19</v>
      </c>
      <c r="H622">
        <f>'Paste_Edit Here'!H622</f>
        <v>13</v>
      </c>
      <c r="I622">
        <f>'Paste_Edit Here'!I622</f>
        <v>31</v>
      </c>
      <c r="J622">
        <f>'Paste_Edit Here'!J622</f>
        <v>44</v>
      </c>
      <c r="K622">
        <f>'Paste_Edit Here'!K622</f>
        <v>38</v>
      </c>
      <c r="L622">
        <f>'Paste_Edit Here'!L622</f>
        <v>31</v>
      </c>
      <c r="M622" t="str">
        <f>_xlfn.IFS('Paste_Edit Here'!G622=56,"[11",'Paste_Edit Here'!G622=50,"[8",'Paste_Edit Here'!G622=44,"[8",'Paste_Edit Here'!G622=38,"[6",'Paste_Edit Here'!G622=31,"[6",'Paste_Edit Here'!G622=25,"[4",'Paste_Edit Here'!G622=19,"[4",'Paste_Edit Here'!G622=13,"[2",'Paste_Edit Here'!G622=6,"[1")</f>
        <v>[4</v>
      </c>
      <c r="N622">
        <f>_xlfn.IFS(SUM('Paste_Edit Here'!I622:L622)&gt;290,12,SUM('Paste_Edit Here'!I622:L622)&gt;280,11,SUM('Paste_Edit Here'!I622:L622)&gt;250,10,SUM('Paste_Edit Here'!I622:L622)&gt;235,9,SUM('Paste_Edit Here'!I622:L622)&gt;225,8,SUM('Paste_Edit Here'!I622:L622)&gt;210,7,SUM('Paste_Edit Here'!I622:L622)&gt;180,6,SUM('Paste_Edit Here'!I622:L622)&gt;150,5,SUM('Paste_Edit Here'!I622:L622)&gt;125,4,SUM('Paste_Edit Here'!I622:L622)&gt;115,3,SUM('Paste_Edit Here'!I622:L622)&lt;116,2)</f>
        <v>4</v>
      </c>
      <c r="O622" t="str">
        <f>_xlfn.IFS('Paste_Edit Here'!G622=56,"0]",'Paste_Edit Here'!G622=50,"0]",'Paste_Edit Here'!G622=44,"0]",'Paste_Edit Here'!G622=38,"1]",'Paste_Edit Here'!G622=31,"1]",'Paste_Edit Here'!G622=25,"1]",'Paste_Edit Here'!G622=19,"2]",'Paste_Edit Here'!G622=13,"2]",'Paste_Edit Here'!G622=6,"3]")</f>
        <v>2]</v>
      </c>
    </row>
    <row r="623" spans="1:15" x14ac:dyDescent="0.25">
      <c r="A623" t="str">
        <f>'Paste_Edit Here'!A623</f>
        <v>QB2</v>
      </c>
      <c r="B623" t="str">
        <f>'Paste_Edit Here'!B623</f>
        <v xml:space="preserve"> tom TUPA</v>
      </c>
      <c r="C623" t="str">
        <f>'Paste_Edit Here'!C623</f>
        <v xml:space="preserve"> Face=0x21</v>
      </c>
      <c r="D623" t="str">
        <f>'Paste_Edit Here'!D623</f>
        <v xml:space="preserve"> #19</v>
      </c>
      <c r="E623">
        <f>'Paste_Edit Here'!E623</f>
        <v>25</v>
      </c>
      <c r="F623">
        <f>'Paste_Edit Here'!F623</f>
        <v>69</v>
      </c>
      <c r="G623">
        <f>'Paste_Edit Here'!G623</f>
        <v>13</v>
      </c>
      <c r="H623">
        <f>'Paste_Edit Here'!H623</f>
        <v>13</v>
      </c>
      <c r="I623">
        <f>'Paste_Edit Here'!I623</f>
        <v>44</v>
      </c>
      <c r="J623">
        <f>'Paste_Edit Here'!J623</f>
        <v>38</v>
      </c>
      <c r="K623">
        <f>'Paste_Edit Here'!K623</f>
        <v>31</v>
      </c>
      <c r="L623">
        <f>'Paste_Edit Here'!L623</f>
        <v>38</v>
      </c>
      <c r="M623" t="str">
        <f>_xlfn.IFS('Paste_Edit Here'!G623=56,"[11",'Paste_Edit Here'!G623=50,"[8",'Paste_Edit Here'!G623=44,"[8",'Paste_Edit Here'!G623=38,"[6",'Paste_Edit Here'!G623=31,"[6",'Paste_Edit Here'!G623=25,"[4",'Paste_Edit Here'!G623=19,"[4",'Paste_Edit Here'!G623=13,"[2",'Paste_Edit Here'!G623=6,"[1")</f>
        <v>[2</v>
      </c>
      <c r="N623">
        <f>_xlfn.IFS(SUM('Paste_Edit Here'!I623:L623)&gt;290,12,SUM('Paste_Edit Here'!I623:L623)&gt;280,11,SUM('Paste_Edit Here'!I623:L623)&gt;250,10,SUM('Paste_Edit Here'!I623:L623)&gt;235,9,SUM('Paste_Edit Here'!I623:L623)&gt;225,8,SUM('Paste_Edit Here'!I623:L623)&gt;210,7,SUM('Paste_Edit Here'!I623:L623)&gt;180,6,SUM('Paste_Edit Here'!I623:L623)&gt;150,5,SUM('Paste_Edit Here'!I623:L623)&gt;125,4,SUM('Paste_Edit Here'!I623:L623)&gt;115,3,SUM('Paste_Edit Here'!I623:L623)&lt;116,2)</f>
        <v>5</v>
      </c>
      <c r="O623" t="str">
        <f>_xlfn.IFS('Paste_Edit Here'!G623=56,"0]",'Paste_Edit Here'!G623=50,"0]",'Paste_Edit Here'!G623=44,"0]",'Paste_Edit Here'!G623=38,"1]",'Paste_Edit Here'!G623=31,"1]",'Paste_Edit Here'!G623=25,"1]",'Paste_Edit Here'!G623=19,"2]",'Paste_Edit Here'!G623=13,"2]",'Paste_Edit Here'!G623=6,"3]")</f>
        <v>2]</v>
      </c>
    </row>
    <row r="624" spans="1:15" x14ac:dyDescent="0.25">
      <c r="A624" t="str">
        <f>'Paste_Edit Here'!A624</f>
        <v>RB1</v>
      </c>
      <c r="B624" t="str">
        <f>'Paste_Edit Here'!B624</f>
        <v xml:space="preserve"> johnny JOHNSON</v>
      </c>
      <c r="C624" t="str">
        <f>'Paste_Edit Here'!C624</f>
        <v xml:space="preserve"> Face=0x3d</v>
      </c>
      <c r="D624" t="str">
        <f>'Paste_Edit Here'!D624</f>
        <v xml:space="preserve"> #39</v>
      </c>
      <c r="E624">
        <f>'Paste_Edit Here'!E624</f>
        <v>38</v>
      </c>
      <c r="F624">
        <f>'Paste_Edit Here'!F624</f>
        <v>69</v>
      </c>
      <c r="G624">
        <f>'Paste_Edit Here'!G624</f>
        <v>50</v>
      </c>
      <c r="H624">
        <f>'Paste_Edit Here'!H624</f>
        <v>38</v>
      </c>
      <c r="I624">
        <f>'Paste_Edit Here'!I624</f>
        <v>50</v>
      </c>
      <c r="J624">
        <f>'Paste_Edit Here'!J624</f>
        <v>38</v>
      </c>
      <c r="K624" t="str">
        <f>_xlfn.IFS('Paste_Edit Here'!G624=75,"[12",'Paste_Edit Here'!G624=69,"[12",'Paste_Edit Here'!G624=63,"[9",'Paste_Edit Here'!G624=56,"[7",'Paste_Edit Here'!G624=50,"[6",'Paste_Edit Here'!G624=44,"[4",'Paste_Edit Here'!G624=38,"[4",'Paste_Edit Here'!G624=31,"[4",'Paste_Edit Here'!G624=25,"[4")</f>
        <v>[6</v>
      </c>
      <c r="L624">
        <f>_xlfn.IFS('Paste_Edit Here'!J624=69,9,'Paste_Edit Here'!J624=63,7,'Paste_Edit Here'!J624=56,6,'Paste_Edit Here'!J624=50,5,'Paste_Edit Here'!J624=44,4,'Paste_Edit Here'!J624=38,4,'Paste_Edit Here'!J624=31,3,'Paste_Edit Here'!J624=25,2,'Paste_Edit Here'!J624=19,1)</f>
        <v>4</v>
      </c>
      <c r="M624">
        <f>_xlfn.IFS('Paste_Edit Here'!G624=75,9,'Paste_Edit Here'!G624=69,8,'Paste_Edit Here'!G624=63,7,'Paste_Edit Here'!G624=56,7,'Paste_Edit Here'!G624=50,6,'Paste_Edit Here'!G624=44,6,'Paste_Edit Here'!G624=38,5,'Paste_Edit Here'!G624=31,5,'Paste_Edit Here'!G624=25,5)</f>
        <v>6</v>
      </c>
      <c r="N624" t="str">
        <f>_xlfn.IFS('Paste_Edit Here'!J624=69,"12]",'Paste_Edit Here'!J624=63,"11]",'Paste_Edit Here'!J624=56,"6]",'Paste_Edit Here'!J624=50,"6]",'Paste_Edit Here'!J624=44,"4]",'Paste_Edit Here'!J624=38,"2]",'Paste_Edit Here'!J624=31,"2]",'Paste_Edit Here'!J624=25,"1]",'Paste_Edit Here'!J624=19,"0]")</f>
        <v>2]</v>
      </c>
    </row>
    <row r="625" spans="1:14" x14ac:dyDescent="0.25">
      <c r="A625" t="str">
        <f>'Paste_Edit Here'!A625</f>
        <v>RB2</v>
      </c>
      <c r="B625" t="str">
        <f>'Paste_Edit Here'!B625</f>
        <v xml:space="preserve"> roy GREEN</v>
      </c>
      <c r="C625" t="str">
        <f>'Paste_Edit Here'!C625</f>
        <v xml:space="preserve"> Face=0xc7</v>
      </c>
      <c r="D625" t="str">
        <f>'Paste_Edit Here'!D625</f>
        <v xml:space="preserve"> #81</v>
      </c>
      <c r="E625">
        <f>'Paste_Edit Here'!E625</f>
        <v>38</v>
      </c>
      <c r="F625">
        <f>'Paste_Edit Here'!F625</f>
        <v>69</v>
      </c>
      <c r="G625">
        <f>'Paste_Edit Here'!G625</f>
        <v>44</v>
      </c>
      <c r="H625">
        <f>'Paste_Edit Here'!H625</f>
        <v>13</v>
      </c>
      <c r="I625">
        <f>'Paste_Edit Here'!I625</f>
        <v>50</v>
      </c>
      <c r="J625">
        <f>'Paste_Edit Here'!J625</f>
        <v>56</v>
      </c>
      <c r="K625" t="str">
        <f>'Paste_Edit Here'!K625</f>
        <v>[1</v>
      </c>
      <c r="L625">
        <f>_xlfn.IFS('Paste_Edit Here'!J625=81,11,'Paste_Edit Here'!J625=75,8,'Paste_Edit Here'!J625=69,7,'Paste_Edit Here'!J625=63,6,'Paste_Edit Here'!J625=56,6,'Paste_Edit Here'!J625=50,5,'Paste_Edit Here'!J625=44,4)</f>
        <v>6</v>
      </c>
      <c r="M625">
        <f>_xlfn.IFS('Paste_Edit Here'!G625=69,13,'Paste_Edit Here'!G625=63,12,'Paste_Edit Here'!G625=56,11,'Paste_Edit Here'!G625=50,10,'Paste_Edit Here'!G625=44,9,'Paste_Edit Here'!G625=38,8,'Paste_Edit Here'!G625=31,8,'Paste_Edit Here'!G625=25,8,'Paste_Edit Here'!G625=19,7)</f>
        <v>9</v>
      </c>
      <c r="N625" t="str">
        <f>_xlfn.IFS('Paste_Edit Here'!J625=81,"12]",'Paste_Edit Here'!J625=75,"9]",'Paste_Edit Here'!J625=69,"9]",'Paste_Edit Here'!J625=63,"8]",'Paste_Edit Here'!J625=56,"7]",'Paste_Edit Here'!J625=50,"4]",'Paste_Edit Here'!J625=44,"2]")</f>
        <v>7]</v>
      </c>
    </row>
    <row r="626" spans="1:14" x14ac:dyDescent="0.25">
      <c r="A626" t="str">
        <f>'Paste_Edit Here'!A626</f>
        <v>RB3</v>
      </c>
      <c r="B626" t="str">
        <f>'Paste_Edit Here'!B626</f>
        <v xml:space="preserve"> ron WOLFLEY</v>
      </c>
      <c r="C626" t="str">
        <f>'Paste_Edit Here'!C626</f>
        <v xml:space="preserve"> Face=0x4f</v>
      </c>
      <c r="D626" t="str">
        <f>'Paste_Edit Here'!D626</f>
        <v xml:space="preserve"> #24</v>
      </c>
      <c r="E626">
        <f>'Paste_Edit Here'!E626</f>
        <v>38</v>
      </c>
      <c r="F626">
        <f>'Paste_Edit Here'!F626</f>
        <v>69</v>
      </c>
      <c r="G626">
        <f>'Paste_Edit Here'!G626</f>
        <v>38</v>
      </c>
      <c r="H626">
        <f>'Paste_Edit Here'!H626</f>
        <v>38</v>
      </c>
      <c r="I626">
        <f>'Paste_Edit Here'!I626</f>
        <v>50</v>
      </c>
      <c r="J626">
        <f>'Paste_Edit Here'!J626</f>
        <v>25</v>
      </c>
      <c r="K626" t="str">
        <f>_xlfn.IFS('Paste_Edit Here'!G626=75,"[12",'Paste_Edit Here'!G626=69,"[12",'Paste_Edit Here'!G626=63,"[9",'Paste_Edit Here'!G626=56,"[7",'Paste_Edit Here'!G626=50,"[6",'Paste_Edit Here'!G626=44,"[4",'Paste_Edit Here'!G626=38,"[4",'Paste_Edit Here'!G626=31,"[4",'Paste_Edit Here'!G626=25,"[4")</f>
        <v>[4</v>
      </c>
      <c r="L626">
        <f>_xlfn.IFS('Paste_Edit Here'!J626=69,9,'Paste_Edit Here'!J626=63,7,'Paste_Edit Here'!J626=56,6,'Paste_Edit Here'!J626=50,5,'Paste_Edit Here'!J626=44,4,'Paste_Edit Here'!J626=38,4,'Paste_Edit Here'!J626=31,3,'Paste_Edit Here'!J626=25,2,'Paste_Edit Here'!J626=19,1)</f>
        <v>2</v>
      </c>
      <c r="M626">
        <f>_xlfn.IFS('Paste_Edit Here'!G626=75,9,'Paste_Edit Here'!G626=69,8,'Paste_Edit Here'!G626=63,7,'Paste_Edit Here'!G626=56,7,'Paste_Edit Here'!G626=50,6,'Paste_Edit Here'!G626=44,6,'Paste_Edit Here'!G626=38,5,'Paste_Edit Here'!G626=31,5,'Paste_Edit Here'!G626=25,5)</f>
        <v>5</v>
      </c>
      <c r="N626" t="str">
        <f>_xlfn.IFS('Paste_Edit Here'!J626=69,"12]",'Paste_Edit Here'!J626=63,"11]",'Paste_Edit Here'!J626=56,"6]",'Paste_Edit Here'!J626=50,"6]",'Paste_Edit Here'!J626=44,"4]",'Paste_Edit Here'!J626=38,"2]",'Paste_Edit Here'!J626=31,"2]",'Paste_Edit Here'!J626=25,"1]",'Paste_Edit Here'!J626=19,"0]")</f>
        <v>1]</v>
      </c>
    </row>
    <row r="627" spans="1:14" x14ac:dyDescent="0.25">
      <c r="A627" t="str">
        <f>'Paste_Edit Here'!A627</f>
        <v>RB4</v>
      </c>
      <c r="B627" t="str">
        <f>'Paste_Edit Here'!B627</f>
        <v xml:space="preserve"> vai SIKAHEMA</v>
      </c>
      <c r="C627" t="str">
        <f>'Paste_Edit Here'!C627</f>
        <v xml:space="preserve"> Face=0x8a</v>
      </c>
      <c r="D627" t="str">
        <f>'Paste_Edit Here'!D627</f>
        <v xml:space="preserve"> #36</v>
      </c>
      <c r="E627">
        <f>'Paste_Edit Here'!E627</f>
        <v>44</v>
      </c>
      <c r="F627">
        <f>'Paste_Edit Here'!F627</f>
        <v>69</v>
      </c>
      <c r="G627">
        <f>'Paste_Edit Here'!G627</f>
        <v>38</v>
      </c>
      <c r="H627">
        <f>'Paste_Edit Here'!H627</f>
        <v>25</v>
      </c>
      <c r="I627">
        <f>'Paste_Edit Here'!I627</f>
        <v>50</v>
      </c>
      <c r="J627">
        <f>'Paste_Edit Here'!J627</f>
        <v>31</v>
      </c>
      <c r="K627" t="str">
        <f>_xlfn.IFS('Paste_Edit Here'!G627=75,"[12",'Paste_Edit Here'!G627=69,"[12",'Paste_Edit Here'!G627=63,"[9",'Paste_Edit Here'!G627=56,"[7",'Paste_Edit Here'!G627=50,"[6",'Paste_Edit Here'!G627=44,"[4",'Paste_Edit Here'!G627=38,"[4",'Paste_Edit Here'!G627=31,"[4",'Paste_Edit Here'!G627=25,"[4")</f>
        <v>[4</v>
      </c>
      <c r="L627">
        <f>_xlfn.IFS('Paste_Edit Here'!J627=69,9,'Paste_Edit Here'!J627=63,7,'Paste_Edit Here'!J627=56,6,'Paste_Edit Here'!J627=50,5,'Paste_Edit Here'!J627=44,4,'Paste_Edit Here'!J627=38,4,'Paste_Edit Here'!J627=31,3,'Paste_Edit Here'!J627=25,2,'Paste_Edit Here'!J627=19,1)</f>
        <v>3</v>
      </c>
      <c r="M627">
        <f>_xlfn.IFS('Paste_Edit Here'!G627=75,9,'Paste_Edit Here'!G627=69,8,'Paste_Edit Here'!G627=63,7,'Paste_Edit Here'!G627=56,7,'Paste_Edit Here'!G627=50,6,'Paste_Edit Here'!G627=44,6,'Paste_Edit Here'!G627=38,5,'Paste_Edit Here'!G627=31,5,'Paste_Edit Here'!G627=25,5)</f>
        <v>5</v>
      </c>
      <c r="N627" t="str">
        <f>_xlfn.IFS('Paste_Edit Here'!J627=69,"12]",'Paste_Edit Here'!J627=63,"11]",'Paste_Edit Here'!J627=56,"6]",'Paste_Edit Here'!J627=50,"6]",'Paste_Edit Here'!J627=44,"4]",'Paste_Edit Here'!J627=38,"2]",'Paste_Edit Here'!J627=31,"2]",'Paste_Edit Here'!J627=25,"1]",'Paste_Edit Here'!J627=19,"0]")</f>
        <v>2]</v>
      </c>
    </row>
    <row r="628" spans="1:14" x14ac:dyDescent="0.25">
      <c r="A628" t="str">
        <f>'Paste_Edit Here'!A628</f>
        <v>WR1</v>
      </c>
      <c r="B628" t="str">
        <f>'Paste_Edit Here'!B628</f>
        <v xml:space="preserve"> ricky PROEHL</v>
      </c>
      <c r="C628" t="str">
        <f>'Paste_Edit Here'!C628</f>
        <v xml:space="preserve"> Face=0x4e</v>
      </c>
      <c r="D628" t="str">
        <f>'Paste_Edit Here'!D628</f>
        <v xml:space="preserve"> #87</v>
      </c>
      <c r="E628">
        <f>'Paste_Edit Here'!E628</f>
        <v>25</v>
      </c>
      <c r="F628">
        <f>'Paste_Edit Here'!F628</f>
        <v>69</v>
      </c>
      <c r="G628">
        <f>'Paste_Edit Here'!G628</f>
        <v>19</v>
      </c>
      <c r="H628">
        <f>'Paste_Edit Here'!H628</f>
        <v>13</v>
      </c>
      <c r="I628">
        <f>'Paste_Edit Here'!I628</f>
        <v>50</v>
      </c>
      <c r="J628">
        <f>'Paste_Edit Here'!J628</f>
        <v>69</v>
      </c>
      <c r="K628" t="str">
        <f>'Paste_Edit Here'!K628</f>
        <v>[1</v>
      </c>
      <c r="L628">
        <f>_xlfn.IFS('Paste_Edit Here'!J628=81,11,'Paste_Edit Here'!J628=75,8,'Paste_Edit Here'!J628=69,7,'Paste_Edit Here'!J628=63,6,'Paste_Edit Here'!J628=56,6,'Paste_Edit Here'!J628=50,5,'Paste_Edit Here'!J628=44,4)</f>
        <v>7</v>
      </c>
      <c r="M628">
        <f>_xlfn.IFS('Paste_Edit Here'!G628=69,13,'Paste_Edit Here'!G628=63,12,'Paste_Edit Here'!G628=56,11,'Paste_Edit Here'!G628=50,10,'Paste_Edit Here'!G628=44,9,'Paste_Edit Here'!G628=38,8,'Paste_Edit Here'!G628=31,8,'Paste_Edit Here'!G628=25,8,'Paste_Edit Here'!G628=19,7)</f>
        <v>7</v>
      </c>
      <c r="N628" t="str">
        <f>_xlfn.IFS('Paste_Edit Here'!J628=81,"12]",'Paste_Edit Here'!J628=75,"9]",'Paste_Edit Here'!J628=69,"9]",'Paste_Edit Here'!J628=63,"8]",'Paste_Edit Here'!J628=56,"7]",'Paste_Edit Here'!J628=50,"4]",'Paste_Edit Here'!J628=44,"2]")</f>
        <v>9]</v>
      </c>
    </row>
    <row r="629" spans="1:14" x14ac:dyDescent="0.25">
      <c r="A629" t="str">
        <f>'Paste_Edit Here'!A629</f>
        <v>WR2</v>
      </c>
      <c r="B629" t="str">
        <f>'Paste_Edit Here'!B629</f>
        <v xml:space="preserve"> ernie JONES</v>
      </c>
      <c r="C629" t="str">
        <f>'Paste_Edit Here'!C629</f>
        <v xml:space="preserve"> Face=0xa2</v>
      </c>
      <c r="D629" t="str">
        <f>'Paste_Edit Here'!D629</f>
        <v xml:space="preserve"> #86</v>
      </c>
      <c r="E629">
        <f>'Paste_Edit Here'!E629</f>
        <v>31</v>
      </c>
      <c r="F629">
        <f>'Paste_Edit Here'!F629</f>
        <v>69</v>
      </c>
      <c r="G629">
        <f>'Paste_Edit Here'!G629</f>
        <v>38</v>
      </c>
      <c r="H629">
        <f>'Paste_Edit Here'!H629</f>
        <v>13</v>
      </c>
      <c r="I629">
        <f>'Paste_Edit Here'!I629</f>
        <v>50</v>
      </c>
      <c r="J629">
        <f>'Paste_Edit Here'!J629</f>
        <v>56</v>
      </c>
      <c r="K629" t="str">
        <f>'Paste_Edit Here'!K629</f>
        <v>[1</v>
      </c>
      <c r="L629">
        <f>_xlfn.IFS('Paste_Edit Here'!J629=81,11,'Paste_Edit Here'!J629=75,8,'Paste_Edit Here'!J629=69,7,'Paste_Edit Here'!J629=63,6,'Paste_Edit Here'!J629=56,6,'Paste_Edit Here'!J629=50,5,'Paste_Edit Here'!J629=44,4)</f>
        <v>6</v>
      </c>
      <c r="M629">
        <f>_xlfn.IFS('Paste_Edit Here'!G629=69,13,'Paste_Edit Here'!G629=63,12,'Paste_Edit Here'!G629=56,11,'Paste_Edit Here'!G629=50,10,'Paste_Edit Here'!G629=44,9,'Paste_Edit Here'!G629=38,8,'Paste_Edit Here'!G629=31,8,'Paste_Edit Here'!G629=25,8,'Paste_Edit Here'!G629=19,7)</f>
        <v>8</v>
      </c>
      <c r="N629" t="str">
        <f>_xlfn.IFS('Paste_Edit Here'!J629=81,"12]",'Paste_Edit Here'!J629=75,"9]",'Paste_Edit Here'!J629=69,"9]",'Paste_Edit Here'!J629=63,"8]",'Paste_Edit Here'!J629=56,"7]",'Paste_Edit Here'!J629=50,"4]",'Paste_Edit Here'!J629=44,"2]")</f>
        <v>7]</v>
      </c>
    </row>
    <row r="630" spans="1:14" x14ac:dyDescent="0.25">
      <c r="A630" t="str">
        <f>'Paste_Edit Here'!A630</f>
        <v>WR3</v>
      </c>
      <c r="B630" t="str">
        <f>'Paste_Edit Here'!B630</f>
        <v xml:space="preserve"> anthony THOMPSON</v>
      </c>
      <c r="C630" t="str">
        <f>'Paste_Edit Here'!C630</f>
        <v xml:space="preserve"> Face=0xa8</v>
      </c>
      <c r="D630" t="str">
        <f>'Paste_Edit Here'!D630</f>
        <v xml:space="preserve"> #34</v>
      </c>
      <c r="E630">
        <f>'Paste_Edit Here'!E630</f>
        <v>38</v>
      </c>
      <c r="F630">
        <f>'Paste_Edit Here'!F630</f>
        <v>69</v>
      </c>
      <c r="G630">
        <f>'Paste_Edit Here'!G630</f>
        <v>38</v>
      </c>
      <c r="H630">
        <f>'Paste_Edit Here'!H630</f>
        <v>38</v>
      </c>
      <c r="I630">
        <f>'Paste_Edit Here'!I630</f>
        <v>50</v>
      </c>
      <c r="J630">
        <f>'Paste_Edit Here'!J630</f>
        <v>25</v>
      </c>
      <c r="K630" t="str">
        <f>_xlfn.IFS('Paste_Edit Here'!G630=75,"[12",'Paste_Edit Here'!G630=69,"[12",'Paste_Edit Here'!G630=63,"[9",'Paste_Edit Here'!G630=56,"[7",'Paste_Edit Here'!G630=50,"[6",'Paste_Edit Here'!G630=44,"[4",'Paste_Edit Here'!G630=38,"[4",'Paste_Edit Here'!G630=31,"[4",'Paste_Edit Here'!G630=25,"[4")</f>
        <v>[4</v>
      </c>
      <c r="L630">
        <f>_xlfn.IFS('Paste_Edit Here'!J630=69,9,'Paste_Edit Here'!J630=63,7,'Paste_Edit Here'!J630=56,6,'Paste_Edit Here'!J630=50,5,'Paste_Edit Here'!J630=44,4,'Paste_Edit Here'!J630=38,4,'Paste_Edit Here'!J630=31,3,'Paste_Edit Here'!J630=25,2,'Paste_Edit Here'!J630=19,1)</f>
        <v>2</v>
      </c>
      <c r="M630">
        <f>_xlfn.IFS('Paste_Edit Here'!G630=75,9,'Paste_Edit Here'!G630=69,8,'Paste_Edit Here'!G630=63,7,'Paste_Edit Here'!G630=56,7,'Paste_Edit Here'!G630=50,6,'Paste_Edit Here'!G630=44,6,'Paste_Edit Here'!G630=38,5,'Paste_Edit Here'!G630=31,5,'Paste_Edit Here'!G630=25,5)</f>
        <v>5</v>
      </c>
      <c r="N630" t="str">
        <f>_xlfn.IFS('Paste_Edit Here'!J630=69,"12]",'Paste_Edit Here'!J630=63,"11]",'Paste_Edit Here'!J630=56,"6]",'Paste_Edit Here'!J630=50,"6]",'Paste_Edit Here'!J630=44,"4]",'Paste_Edit Here'!J630=38,"2]",'Paste_Edit Here'!J630=31,"2]",'Paste_Edit Here'!J630=25,"1]",'Paste_Edit Here'!J630=19,"0]")</f>
        <v>1]</v>
      </c>
    </row>
    <row r="631" spans="1:14" x14ac:dyDescent="0.25">
      <c r="A631" t="str">
        <f>'Paste_Edit Here'!A631</f>
        <v>WR4</v>
      </c>
      <c r="B631" t="str">
        <f>'Paste_Edit Here'!B631</f>
        <v xml:space="preserve"> j.t. SMITH</v>
      </c>
      <c r="C631" t="str">
        <f>'Paste_Edit Here'!C631</f>
        <v xml:space="preserve"> Face=0xc9</v>
      </c>
      <c r="D631" t="str">
        <f>'Paste_Edit Here'!D631</f>
        <v xml:space="preserve"> #84</v>
      </c>
      <c r="E631">
        <f>'Paste_Edit Here'!E631</f>
        <v>25</v>
      </c>
      <c r="F631">
        <f>'Paste_Edit Here'!F631</f>
        <v>69</v>
      </c>
      <c r="G631">
        <f>'Paste_Edit Here'!G631</f>
        <v>25</v>
      </c>
      <c r="H631">
        <f>'Paste_Edit Here'!H631</f>
        <v>13</v>
      </c>
      <c r="I631">
        <f>'Paste_Edit Here'!I631</f>
        <v>50</v>
      </c>
      <c r="J631">
        <f>'Paste_Edit Here'!J631</f>
        <v>50</v>
      </c>
      <c r="K631" t="str">
        <f>'Paste_Edit Here'!K631</f>
        <v>[1</v>
      </c>
      <c r="L631">
        <f>_xlfn.IFS('Paste_Edit Here'!J631=81,11,'Paste_Edit Here'!J631=75,8,'Paste_Edit Here'!J631=69,7,'Paste_Edit Here'!J631=63,6,'Paste_Edit Here'!J631=56,6,'Paste_Edit Here'!J631=50,5,'Paste_Edit Here'!J631=44,4)</f>
        <v>5</v>
      </c>
      <c r="M631">
        <f>_xlfn.IFS('Paste_Edit Here'!G631=69,13,'Paste_Edit Here'!G631=63,12,'Paste_Edit Here'!G631=56,11,'Paste_Edit Here'!G631=50,10,'Paste_Edit Here'!G631=44,9,'Paste_Edit Here'!G631=38,8,'Paste_Edit Here'!G631=31,8,'Paste_Edit Here'!G631=25,8,'Paste_Edit Here'!G631=19,7)</f>
        <v>8</v>
      </c>
      <c r="N631" t="str">
        <f>_xlfn.IFS('Paste_Edit Here'!J631=81,"12]",'Paste_Edit Here'!J631=75,"9]",'Paste_Edit Here'!J631=69,"9]",'Paste_Edit Here'!J631=63,"8]",'Paste_Edit Here'!J631=56,"7]",'Paste_Edit Here'!J631=50,"4]",'Paste_Edit Here'!J631=44,"2]")</f>
        <v>4]</v>
      </c>
    </row>
    <row r="632" spans="1:14" x14ac:dyDescent="0.25">
      <c r="A632" t="str">
        <f>'Paste_Edit Here'!A632</f>
        <v>TE1</v>
      </c>
      <c r="B632" t="str">
        <f>'Paste_Edit Here'!B632</f>
        <v xml:space="preserve"> walter REEVES</v>
      </c>
      <c r="C632" t="str">
        <f>'Paste_Edit Here'!C632</f>
        <v xml:space="preserve"> Face=0xc0</v>
      </c>
      <c r="D632" t="str">
        <f>'Paste_Edit Here'!D632</f>
        <v xml:space="preserve"> #89</v>
      </c>
      <c r="E632">
        <f>'Paste_Edit Here'!E632</f>
        <v>25</v>
      </c>
      <c r="F632">
        <f>'Paste_Edit Here'!F632</f>
        <v>69</v>
      </c>
      <c r="G632">
        <f>'Paste_Edit Here'!G632</f>
        <v>19</v>
      </c>
      <c r="H632">
        <f>'Paste_Edit Here'!H632</f>
        <v>44</v>
      </c>
      <c r="I632">
        <f>'Paste_Edit Here'!I632</f>
        <v>50</v>
      </c>
      <c r="J632">
        <f>'Paste_Edit Here'!J632</f>
        <v>38</v>
      </c>
      <c r="K632" t="str">
        <f>'Paste_Edit Here'!K632</f>
        <v>[1</v>
      </c>
      <c r="L632">
        <f>_xlfn.IFS('Paste_Edit Here'!J632=69,8,'Paste_Edit Here'!J632=63,7,'Paste_Edit Here'!J632=56,6,'Paste_Edit Here'!J632=50,5,'Paste_Edit Here'!J632=44,4,'Paste_Edit Here'!J632=38,3,'Paste_Edit Here'!J632=31,3,'Paste_Edit Here'!J632=25,2)</f>
        <v>3</v>
      </c>
      <c r="M632">
        <f>_xlfn.IFS('Paste_Edit Here'!G632=50,9,'Paste_Edit Here'!G632=44,8,'Paste_Edit Here'!G632=38,8,'Paste_Edit Here'!G632=31,7,'Paste_Edit Here'!G632=25,7,'Paste_Edit Here'!G632=19,6)</f>
        <v>6</v>
      </c>
      <c r="N632" t="str">
        <f>_xlfn.IFS('Paste_Edit Here'!J632=69,"7]",'Paste_Edit Here'!J632=63,"7]",'Paste_Edit Here'!J632=56,"6]",'Paste_Edit Here'!J632=50,"4]",'Paste_Edit Here'!J632=44,"4]",'Paste_Edit Here'!J632=38,"2]",'Paste_Edit Here'!J632=31,"1]",'Paste_Edit Here'!J632=25,"1]")</f>
        <v>2]</v>
      </c>
    </row>
    <row r="633" spans="1:14" x14ac:dyDescent="0.25">
      <c r="A633" t="str">
        <f>'Paste_Edit Here'!A633</f>
        <v>TE2</v>
      </c>
      <c r="B633" t="str">
        <f>'Paste_Edit Here'!B633</f>
        <v xml:space="preserve"> tim JORDEN</v>
      </c>
      <c r="C633" t="str">
        <f>'Paste_Edit Here'!C633</f>
        <v xml:space="preserve"> Face=0x32</v>
      </c>
      <c r="D633" t="str">
        <f>'Paste_Edit Here'!D633</f>
        <v xml:space="preserve"> #85</v>
      </c>
      <c r="E633">
        <f>'Paste_Edit Here'!E633</f>
        <v>25</v>
      </c>
      <c r="F633">
        <f>'Paste_Edit Here'!F633</f>
        <v>69</v>
      </c>
      <c r="G633">
        <f>'Paste_Edit Here'!G633</f>
        <v>19</v>
      </c>
      <c r="H633">
        <f>'Paste_Edit Here'!H633</f>
        <v>38</v>
      </c>
      <c r="I633">
        <f>'Paste_Edit Here'!I633</f>
        <v>50</v>
      </c>
      <c r="J633">
        <f>'Paste_Edit Here'!J633</f>
        <v>25</v>
      </c>
      <c r="K633" t="str">
        <f>'Paste_Edit Here'!K633</f>
        <v>[1</v>
      </c>
      <c r="L633">
        <f>_xlfn.IFS('Paste_Edit Here'!J633=69,8,'Paste_Edit Here'!J633=63,7,'Paste_Edit Here'!J633=56,6,'Paste_Edit Here'!J633=50,5,'Paste_Edit Here'!J633=44,4,'Paste_Edit Here'!J633=38,3,'Paste_Edit Here'!J633=31,3,'Paste_Edit Here'!J633=25,2)</f>
        <v>2</v>
      </c>
      <c r="M633">
        <f>_xlfn.IFS('Paste_Edit Here'!G633=50,9,'Paste_Edit Here'!G633=44,8,'Paste_Edit Here'!G633=38,8,'Paste_Edit Here'!G633=31,7,'Paste_Edit Here'!G633=25,7,'Paste_Edit Here'!G633=19,6)</f>
        <v>6</v>
      </c>
      <c r="N633" t="str">
        <f>_xlfn.IFS('Paste_Edit Here'!J633=69,"7]",'Paste_Edit Here'!J633=63,"7]",'Paste_Edit Here'!J633=56,"6]",'Paste_Edit Here'!J633=50,"4]",'Paste_Edit Here'!J633=44,"4]",'Paste_Edit Here'!J633=38,"2]",'Paste_Edit Here'!J633=31,"1]",'Paste_Edit Here'!J633=25,"1]")</f>
        <v>1]</v>
      </c>
    </row>
    <row r="634" spans="1:14" x14ac:dyDescent="0.25">
      <c r="A634" t="str">
        <f>'Paste_Edit Here'!A634</f>
        <v>C</v>
      </c>
      <c r="B634" t="str">
        <f>'Paste_Edit Here'!B634</f>
        <v xml:space="preserve"> bill LEWIS</v>
      </c>
      <c r="C634" t="str">
        <f>'Paste_Edit Here'!C634</f>
        <v xml:space="preserve"> Face=0x9</v>
      </c>
      <c r="D634" t="str">
        <f>'Paste_Edit Here'!D634</f>
        <v xml:space="preserve"> #51</v>
      </c>
      <c r="E634">
        <f>'Paste_Edit Here'!E634</f>
        <v>25</v>
      </c>
      <c r="F634">
        <f>'Paste_Edit Here'!F634</f>
        <v>69</v>
      </c>
      <c r="G634">
        <f>'Paste_Edit Here'!G634</f>
        <v>31</v>
      </c>
      <c r="H634">
        <f>'Paste_Edit Here'!H634</f>
        <v>38</v>
      </c>
    </row>
    <row r="635" spans="1:14" x14ac:dyDescent="0.25">
      <c r="A635" t="str">
        <f>'Paste_Edit Here'!A635</f>
        <v>LG</v>
      </c>
      <c r="B635" t="str">
        <f>'Paste_Edit Here'!B635</f>
        <v xml:space="preserve"> derek KENNARD</v>
      </c>
      <c r="C635" t="str">
        <f>'Paste_Edit Here'!C635</f>
        <v xml:space="preserve"> Face=0xb9</v>
      </c>
      <c r="D635" t="str">
        <f>'Paste_Edit Here'!D635</f>
        <v xml:space="preserve"> #70</v>
      </c>
      <c r="E635">
        <f>'Paste_Edit Here'!E635</f>
        <v>25</v>
      </c>
      <c r="F635">
        <f>'Paste_Edit Here'!F635</f>
        <v>69</v>
      </c>
      <c r="G635">
        <f>'Paste_Edit Here'!G635</f>
        <v>25</v>
      </c>
      <c r="H635">
        <f>'Paste_Edit Here'!H635</f>
        <v>56</v>
      </c>
    </row>
    <row r="636" spans="1:14" x14ac:dyDescent="0.25">
      <c r="A636" t="str">
        <f>'Paste_Edit Here'!A636</f>
        <v>RG</v>
      </c>
      <c r="B636" t="str">
        <f>'Paste_Edit Here'!B636</f>
        <v xml:space="preserve"> lance SMITH</v>
      </c>
      <c r="C636" t="str">
        <f>'Paste_Edit Here'!C636</f>
        <v xml:space="preserve"> Face=0xbc</v>
      </c>
      <c r="D636" t="str">
        <f>'Paste_Edit Here'!D636</f>
        <v xml:space="preserve"> #61</v>
      </c>
      <c r="E636">
        <f>'Paste_Edit Here'!E636</f>
        <v>25</v>
      </c>
      <c r="F636">
        <f>'Paste_Edit Here'!F636</f>
        <v>69</v>
      </c>
      <c r="G636">
        <f>'Paste_Edit Here'!G636</f>
        <v>31</v>
      </c>
      <c r="H636">
        <f>'Paste_Edit Here'!H636</f>
        <v>38</v>
      </c>
    </row>
    <row r="637" spans="1:14" x14ac:dyDescent="0.25">
      <c r="A637" t="str">
        <f>'Paste_Edit Here'!A637</f>
        <v>LT</v>
      </c>
      <c r="B637" t="str">
        <f>'Paste_Edit Here'!B637</f>
        <v xml:space="preserve"> luis SHARPE</v>
      </c>
      <c r="C637" t="str">
        <f>'Paste_Edit Here'!C637</f>
        <v xml:space="preserve"> Face=0x97</v>
      </c>
      <c r="D637" t="str">
        <f>'Paste_Edit Here'!D637</f>
        <v xml:space="preserve"> #67</v>
      </c>
      <c r="E637">
        <f>'Paste_Edit Here'!E637</f>
        <v>25</v>
      </c>
      <c r="F637">
        <f>'Paste_Edit Here'!F637</f>
        <v>69</v>
      </c>
      <c r="G637">
        <f>'Paste_Edit Here'!G637</f>
        <v>50</v>
      </c>
      <c r="H637">
        <f>'Paste_Edit Here'!H637</f>
        <v>63</v>
      </c>
    </row>
    <row r="638" spans="1:14" x14ac:dyDescent="0.25">
      <c r="A638" t="str">
        <f>'Paste_Edit Here'!A638</f>
        <v>RT</v>
      </c>
      <c r="B638" t="str">
        <f>'Paste_Edit Here'!B638</f>
        <v xml:space="preserve"> tootie ROBBINS</v>
      </c>
      <c r="C638" t="str">
        <f>'Paste_Edit Here'!C638</f>
        <v xml:space="preserve"> Face=0x95</v>
      </c>
      <c r="D638" t="str">
        <f>'Paste_Edit Here'!D638</f>
        <v xml:space="preserve"> #63</v>
      </c>
      <c r="E638">
        <f>'Paste_Edit Here'!E638</f>
        <v>25</v>
      </c>
      <c r="F638">
        <f>'Paste_Edit Here'!F638</f>
        <v>69</v>
      </c>
      <c r="G638">
        <f>'Paste_Edit Here'!G638</f>
        <v>25</v>
      </c>
      <c r="H638">
        <f>'Paste_Edit Here'!H638</f>
        <v>56</v>
      </c>
    </row>
    <row r="639" spans="1:14" x14ac:dyDescent="0.25">
      <c r="A639" t="str">
        <f>'Paste_Edit Here'!A639</f>
        <v>RE</v>
      </c>
      <c r="B639" t="str">
        <f>'Paste_Edit Here'!B639</f>
        <v xml:space="preserve"> rod SADDLER</v>
      </c>
      <c r="C639" t="str">
        <f>'Paste_Edit Here'!C639</f>
        <v xml:space="preserve"> Face=0xa7</v>
      </c>
      <c r="D639" t="str">
        <f>'Paste_Edit Here'!D639</f>
        <v xml:space="preserve"> #72</v>
      </c>
      <c r="E639">
        <f>'Paste_Edit Here'!E639</f>
        <v>25</v>
      </c>
      <c r="F639">
        <f>'Paste_Edit Here'!F639</f>
        <v>31</v>
      </c>
      <c r="G639">
        <f>'Paste_Edit Here'!G639</f>
        <v>38</v>
      </c>
      <c r="H639">
        <f>'Paste_Edit Here'!H639</f>
        <v>50</v>
      </c>
      <c r="I639">
        <f>'Paste_Edit Here'!I639</f>
        <v>19</v>
      </c>
      <c r="J639">
        <f>'Paste_Edit Here'!J639</f>
        <v>50</v>
      </c>
      <c r="K639" t="str">
        <f>'Paste_Edit Here'!K639</f>
        <v>[25</v>
      </c>
      <c r="L639" t="str">
        <f>'Paste_Edit Here'!L639</f>
        <v xml:space="preserve"> 1 ]</v>
      </c>
    </row>
    <row r="640" spans="1:14" x14ac:dyDescent="0.25">
      <c r="A640" t="str">
        <f>'Paste_Edit Here'!A640</f>
        <v>NT</v>
      </c>
      <c r="B640" t="str">
        <f>'Paste_Edit Here'!B640</f>
        <v xml:space="preserve"> jim WAHLER</v>
      </c>
      <c r="C640" t="str">
        <f>'Paste_Edit Here'!C640</f>
        <v xml:space="preserve"> Face=0x1e</v>
      </c>
      <c r="D640" t="str">
        <f>'Paste_Edit Here'!D640</f>
        <v xml:space="preserve"> #66</v>
      </c>
      <c r="E640">
        <f>'Paste_Edit Here'!E640</f>
        <v>25</v>
      </c>
      <c r="F640">
        <f>'Paste_Edit Here'!F640</f>
        <v>31</v>
      </c>
      <c r="G640">
        <f>'Paste_Edit Here'!G640</f>
        <v>38</v>
      </c>
      <c r="H640">
        <f>'Paste_Edit Here'!H640</f>
        <v>44</v>
      </c>
      <c r="I640">
        <f>'Paste_Edit Here'!I640</f>
        <v>19</v>
      </c>
      <c r="J640">
        <f>'Paste_Edit Here'!J640</f>
        <v>44</v>
      </c>
      <c r="K640" t="str">
        <f>'Paste_Edit Here'!K640</f>
        <v>[7</v>
      </c>
      <c r="L640" t="str">
        <f>'Paste_Edit Here'!L640</f>
        <v xml:space="preserve"> 1 ]</v>
      </c>
    </row>
    <row r="641" spans="1:12" x14ac:dyDescent="0.25">
      <c r="A641" t="str">
        <f>'Paste_Edit Here'!A641</f>
        <v>LE</v>
      </c>
      <c r="B641" t="str">
        <f>'Paste_Edit Here'!B641</f>
        <v xml:space="preserve"> freddie joe NUNN</v>
      </c>
      <c r="C641" t="str">
        <f>'Paste_Edit Here'!C641</f>
        <v xml:space="preserve"> Face=0xcd</v>
      </c>
      <c r="D641" t="str">
        <f>'Paste_Edit Here'!D641</f>
        <v xml:space="preserve"> #78</v>
      </c>
      <c r="E641">
        <f>'Paste_Edit Here'!E641</f>
        <v>31</v>
      </c>
      <c r="F641">
        <f>'Paste_Edit Here'!F641</f>
        <v>44</v>
      </c>
      <c r="G641">
        <f>'Paste_Edit Here'!G641</f>
        <v>50</v>
      </c>
      <c r="H641">
        <f>'Paste_Edit Here'!H641</f>
        <v>56</v>
      </c>
      <c r="I641">
        <f>'Paste_Edit Here'!I641</f>
        <v>19</v>
      </c>
      <c r="J641">
        <f>'Paste_Edit Here'!J641</f>
        <v>56</v>
      </c>
      <c r="K641" t="str">
        <f>'Paste_Edit Here'!K641</f>
        <v>[64</v>
      </c>
      <c r="L641" t="str">
        <f>'Paste_Edit Here'!L641</f>
        <v xml:space="preserve"> 2 ]</v>
      </c>
    </row>
    <row r="642" spans="1:12" x14ac:dyDescent="0.25">
      <c r="A642" t="str">
        <f>'Paste_Edit Here'!A642</f>
        <v>ROLB</v>
      </c>
      <c r="B642" t="str">
        <f>'Paste_Edit Here'!B642</f>
        <v xml:space="preserve"> ken HARVEY</v>
      </c>
      <c r="C642" t="str">
        <f>'Paste_Edit Here'!C642</f>
        <v xml:space="preserve"> Face=0xcb</v>
      </c>
      <c r="D642" t="str">
        <f>'Paste_Edit Here'!D642</f>
        <v xml:space="preserve"> #56</v>
      </c>
      <c r="E642">
        <f>'Paste_Edit Here'!E642</f>
        <v>31</v>
      </c>
      <c r="F642">
        <f>'Paste_Edit Here'!F642</f>
        <v>44</v>
      </c>
      <c r="G642">
        <f>'Paste_Edit Here'!G642</f>
        <v>56</v>
      </c>
      <c r="H642">
        <f>'Paste_Edit Here'!H642</f>
        <v>63</v>
      </c>
      <c r="I642">
        <f>'Paste_Edit Here'!I642</f>
        <v>19</v>
      </c>
      <c r="J642">
        <f>'Paste_Edit Here'!J642</f>
        <v>63</v>
      </c>
      <c r="K642" t="str">
        <f>'Paste_Edit Here'!K642</f>
        <v>[102</v>
      </c>
      <c r="L642" t="str">
        <f>'Paste_Edit Here'!L642</f>
        <v xml:space="preserve"> 7 ]</v>
      </c>
    </row>
    <row r="643" spans="1:12" x14ac:dyDescent="0.25">
      <c r="A643" t="str">
        <f>'Paste_Edit Here'!A643</f>
        <v>RILB</v>
      </c>
      <c r="B643" t="str">
        <f>'Paste_Edit Here'!B643</f>
        <v xml:space="preserve"> garth JAX</v>
      </c>
      <c r="C643" t="str">
        <f>'Paste_Edit Here'!C643</f>
        <v xml:space="preserve"> Face=0x43</v>
      </c>
      <c r="D643" t="str">
        <f>'Paste_Edit Here'!D643</f>
        <v xml:space="preserve"> #53</v>
      </c>
      <c r="E643">
        <f>'Paste_Edit Here'!E643</f>
        <v>25</v>
      </c>
      <c r="F643">
        <f>'Paste_Edit Here'!F643</f>
        <v>31</v>
      </c>
      <c r="G643">
        <f>'Paste_Edit Here'!G643</f>
        <v>38</v>
      </c>
      <c r="H643">
        <f>'Paste_Edit Here'!H643</f>
        <v>31</v>
      </c>
      <c r="I643">
        <f>'Paste_Edit Here'!I643</f>
        <v>31</v>
      </c>
      <c r="J643">
        <f>'Paste_Edit Here'!J643</f>
        <v>44</v>
      </c>
      <c r="K643" t="str">
        <f>'Paste_Edit Here'!K643</f>
        <v>[20</v>
      </c>
      <c r="L643" t="str">
        <f>'Paste_Edit Here'!L643</f>
        <v xml:space="preserve"> 25 ]</v>
      </c>
    </row>
    <row r="644" spans="1:12" x14ac:dyDescent="0.25">
      <c r="A644" t="str">
        <f>'Paste_Edit Here'!A644</f>
        <v>LILB</v>
      </c>
      <c r="B644" t="str">
        <f>'Paste_Edit Here'!B644</f>
        <v xml:space="preserve"> eric HILL</v>
      </c>
      <c r="C644" t="str">
        <f>'Paste_Edit Here'!C644</f>
        <v xml:space="preserve"> Face=0xa1</v>
      </c>
      <c r="D644" t="str">
        <f>'Paste_Edit Here'!D644</f>
        <v xml:space="preserve"> #58</v>
      </c>
      <c r="E644">
        <f>'Paste_Edit Here'!E644</f>
        <v>25</v>
      </c>
      <c r="F644">
        <f>'Paste_Edit Here'!F644</f>
        <v>31</v>
      </c>
      <c r="G644">
        <f>'Paste_Edit Here'!G644</f>
        <v>31</v>
      </c>
      <c r="H644">
        <f>'Paste_Edit Here'!H644</f>
        <v>38</v>
      </c>
      <c r="I644">
        <f>'Paste_Edit Here'!I644</f>
        <v>19</v>
      </c>
      <c r="J644">
        <f>'Paste_Edit Here'!J644</f>
        <v>38</v>
      </c>
      <c r="K644" t="str">
        <f>'Paste_Edit Here'!K644</f>
        <v>[7</v>
      </c>
      <c r="L644" t="str">
        <f>'Paste_Edit Here'!L644</f>
        <v xml:space="preserve"> 5 ]</v>
      </c>
    </row>
    <row r="645" spans="1:12" x14ac:dyDescent="0.25">
      <c r="A645" t="str">
        <f>'Paste_Edit Here'!A645</f>
        <v>LOLB</v>
      </c>
      <c r="B645" t="str">
        <f>'Paste_Edit Here'!B645</f>
        <v xml:space="preserve"> anthony BELL</v>
      </c>
      <c r="C645" t="str">
        <f>'Paste_Edit Here'!C645</f>
        <v xml:space="preserve"> Face=0x8d</v>
      </c>
      <c r="D645" t="str">
        <f>'Paste_Edit Here'!D645</f>
        <v xml:space="preserve"> #55</v>
      </c>
      <c r="E645">
        <f>'Paste_Edit Here'!E645</f>
        <v>25</v>
      </c>
      <c r="F645">
        <f>'Paste_Edit Here'!F645</f>
        <v>31</v>
      </c>
      <c r="G645">
        <f>'Paste_Edit Here'!G645</f>
        <v>31</v>
      </c>
      <c r="H645">
        <f>'Paste_Edit Here'!H645</f>
        <v>38</v>
      </c>
      <c r="I645">
        <f>'Paste_Edit Here'!I645</f>
        <v>31</v>
      </c>
      <c r="J645">
        <f>'Paste_Edit Here'!J645</f>
        <v>44</v>
      </c>
      <c r="K645" t="str">
        <f>'Paste_Edit Here'!K645</f>
        <v>[20</v>
      </c>
      <c r="L645" t="str">
        <f>'Paste_Edit Here'!L645</f>
        <v xml:space="preserve"> 12 ]</v>
      </c>
    </row>
    <row r="646" spans="1:12" x14ac:dyDescent="0.25">
      <c r="A646" t="str">
        <f>'Paste_Edit Here'!A646</f>
        <v>RCB</v>
      </c>
      <c r="B646" t="str">
        <f>'Paste_Edit Here'!B646</f>
        <v xml:space="preserve"> jay TAYLOR</v>
      </c>
      <c r="C646" t="str">
        <f>'Paste_Edit Here'!C646</f>
        <v xml:space="preserve"> Face=0x96</v>
      </c>
      <c r="D646" t="str">
        <f>'Paste_Edit Here'!D646</f>
        <v xml:space="preserve"> #27</v>
      </c>
      <c r="E646">
        <f>'Paste_Edit Here'!E646</f>
        <v>25</v>
      </c>
      <c r="F646">
        <f>'Paste_Edit Here'!F646</f>
        <v>31</v>
      </c>
      <c r="G646">
        <f>'Paste_Edit Here'!G646</f>
        <v>38</v>
      </c>
      <c r="H646">
        <f>'Paste_Edit Here'!H646</f>
        <v>19</v>
      </c>
      <c r="I646">
        <f>'Paste_Edit Here'!I646</f>
        <v>50</v>
      </c>
      <c r="J646">
        <f>'Paste_Edit Here'!J646</f>
        <v>31</v>
      </c>
      <c r="K646" t="str">
        <f>'Paste_Edit Here'!K646</f>
        <v>[1</v>
      </c>
      <c r="L646" t="str">
        <f>'Paste_Edit Here'!L646</f>
        <v xml:space="preserve"> 59 ]</v>
      </c>
    </row>
    <row r="647" spans="1:12" x14ac:dyDescent="0.25">
      <c r="A647" t="str">
        <f>'Paste_Edit Here'!A647</f>
        <v>LCB</v>
      </c>
      <c r="B647" t="str">
        <f>'Paste_Edit Here'!B647</f>
        <v xml:space="preserve"> cedric MACK</v>
      </c>
      <c r="C647" t="str">
        <f>'Paste_Edit Here'!C647</f>
        <v xml:space="preserve"> Face=0xaa</v>
      </c>
      <c r="D647" t="str">
        <f>'Paste_Edit Here'!D647</f>
        <v xml:space="preserve"> #47</v>
      </c>
      <c r="E647">
        <f>'Paste_Edit Here'!E647</f>
        <v>25</v>
      </c>
      <c r="F647">
        <f>'Paste_Edit Here'!F647</f>
        <v>31</v>
      </c>
      <c r="G647">
        <f>'Paste_Edit Here'!G647</f>
        <v>31</v>
      </c>
      <c r="H647">
        <f>'Paste_Edit Here'!H647</f>
        <v>38</v>
      </c>
      <c r="I647">
        <f>'Paste_Edit Here'!I647</f>
        <v>44</v>
      </c>
      <c r="J647">
        <f>'Paste_Edit Here'!J647</f>
        <v>44</v>
      </c>
      <c r="K647" t="str">
        <f>'Paste_Edit Here'!K647</f>
        <v>[7</v>
      </c>
      <c r="L647" t="str">
        <f>'Paste_Edit Here'!L647</f>
        <v xml:space="preserve"> 33 ]</v>
      </c>
    </row>
    <row r="648" spans="1:12" x14ac:dyDescent="0.25">
      <c r="A648" t="str">
        <f>'Paste_Edit Here'!A648</f>
        <v>FS</v>
      </c>
      <c r="B648" t="str">
        <f>'Paste_Edit Here'!B648</f>
        <v xml:space="preserve"> lonnie YOUNG</v>
      </c>
      <c r="C648" t="str">
        <f>'Paste_Edit Here'!C648</f>
        <v xml:space="preserve"> Face=0x8f</v>
      </c>
      <c r="D648" t="str">
        <f>'Paste_Edit Here'!D648</f>
        <v xml:space="preserve"> #43</v>
      </c>
      <c r="E648">
        <f>'Paste_Edit Here'!E648</f>
        <v>69</v>
      </c>
      <c r="F648">
        <f>'Paste_Edit Here'!F648</f>
        <v>31</v>
      </c>
      <c r="G648">
        <f>'Paste_Edit Here'!G648</f>
        <v>44</v>
      </c>
      <c r="H648">
        <f>'Paste_Edit Here'!H648</f>
        <v>44</v>
      </c>
      <c r="I648">
        <f>'Paste_Edit Here'!I648</f>
        <v>56</v>
      </c>
      <c r="J648">
        <f>'Paste_Edit Here'!J648</f>
        <v>44</v>
      </c>
      <c r="K648" t="str">
        <f>'Paste_Edit Here'!K648</f>
        <v>[1</v>
      </c>
      <c r="L648" t="str">
        <f>'Paste_Edit Here'!L648</f>
        <v xml:space="preserve"> 34 ]</v>
      </c>
    </row>
    <row r="649" spans="1:12" x14ac:dyDescent="0.25">
      <c r="A649" t="str">
        <f>'Paste_Edit Here'!A649</f>
        <v>SS</v>
      </c>
      <c r="B649" t="str">
        <f>'Paste_Edit Here'!B649</f>
        <v xml:space="preserve"> tim MCDONALD</v>
      </c>
      <c r="C649" t="str">
        <f>'Paste_Edit Here'!C649</f>
        <v xml:space="preserve"> Face=0xcb</v>
      </c>
      <c r="D649" t="str">
        <f>'Paste_Edit Here'!D649</f>
        <v xml:space="preserve"> #46</v>
      </c>
      <c r="E649">
        <f>'Paste_Edit Here'!E649</f>
        <v>38</v>
      </c>
      <c r="F649">
        <f>'Paste_Edit Here'!F649</f>
        <v>44</v>
      </c>
      <c r="G649">
        <f>'Paste_Edit Here'!G649</f>
        <v>56</v>
      </c>
      <c r="H649">
        <f>'Paste_Edit Here'!H649</f>
        <v>56</v>
      </c>
      <c r="I649">
        <f>'Paste_Edit Here'!I649</f>
        <v>56</v>
      </c>
      <c r="J649">
        <f>'Paste_Edit Here'!J649</f>
        <v>69</v>
      </c>
      <c r="K649" t="str">
        <f>'Paste_Edit Here'!K649</f>
        <v>[1</v>
      </c>
      <c r="L649" t="str">
        <f>'Paste_Edit Here'!L649</f>
        <v xml:space="preserve"> 76 ]</v>
      </c>
    </row>
    <row r="650" spans="1:12" x14ac:dyDescent="0.25">
      <c r="A650" t="str">
        <f>'Paste_Edit Here'!A650</f>
        <v>K</v>
      </c>
      <c r="B650" t="str">
        <f>'Paste_Edit Here'!B650</f>
        <v xml:space="preserve"> al DEL GRECO</v>
      </c>
      <c r="C650" t="str">
        <f>'Paste_Edit Here'!C650</f>
        <v xml:space="preserve"> Face=0x2f</v>
      </c>
      <c r="D650" t="str">
        <f>'Paste_Edit Here'!D650</f>
        <v xml:space="preserve"> #17</v>
      </c>
      <c r="E650">
        <f>'Paste_Edit Here'!E650</f>
        <v>56</v>
      </c>
      <c r="F650">
        <f>'Paste_Edit Here'!F650</f>
        <v>81</v>
      </c>
      <c r="G650">
        <f>'Paste_Edit Here'!G650</f>
        <v>81</v>
      </c>
      <c r="H650">
        <f>'Paste_Edit Here'!H650</f>
        <v>31</v>
      </c>
      <c r="I650">
        <f>'Paste_Edit Here'!I650</f>
        <v>19</v>
      </c>
      <c r="J650">
        <f>'Paste_Edit Here'!J650</f>
        <v>56</v>
      </c>
      <c r="K650" t="str">
        <f>_xlfn.IFS('Paste_Edit Here'!I650=81,"[12]",'Paste_Edit Here'!I650=75,"[11]",'Paste_Edit Here'!I650=69,"[10]",'Paste_Edit Here'!I650=63,"[9]",'Paste_Edit Here'!I650=56,"[8]",'Paste_Edit Here'!I650=50,"[7]",'Paste_Edit Here'!I650=44,"[6]",'Paste_Edit Here'!I650=38,"[5]",'Paste_Edit Here'!I650=31,"[4]",'Paste_Edit Here'!I650=25,"[3]",'Paste_Edit Here'!I650=19,"[2]")</f>
        <v>[2]</v>
      </c>
    </row>
    <row r="651" spans="1:12" x14ac:dyDescent="0.25">
      <c r="A651" t="str">
        <f>'Paste_Edit Here'!A651</f>
        <v>P</v>
      </c>
      <c r="B651" t="str">
        <f>'Paste_Edit Here'!B651</f>
        <v xml:space="preserve"> rich CAMARILLO</v>
      </c>
      <c r="C651" t="str">
        <f>'Paste_Edit Here'!C651</f>
        <v xml:space="preserve"> Face=0x1b</v>
      </c>
      <c r="D651" t="str">
        <f>'Paste_Edit Here'!D651</f>
        <v xml:space="preserve"> #16</v>
      </c>
      <c r="E651">
        <f>'Paste_Edit Here'!E651</f>
        <v>25</v>
      </c>
      <c r="F651">
        <f>'Paste_Edit Here'!F651</f>
        <v>56</v>
      </c>
      <c r="G651">
        <f>'Paste_Edit Here'!G651</f>
        <v>44</v>
      </c>
      <c r="H651">
        <f>'Paste_Edit Here'!H651</f>
        <v>31</v>
      </c>
      <c r="I651">
        <f>'Paste_Edit Here'!I651</f>
        <v>75</v>
      </c>
      <c r="J651">
        <f>'Paste_Edit Here'!J651</f>
        <v>81</v>
      </c>
      <c r="K651" t="str">
        <f>_xlfn.IFS('Paste_Edit Here'!I651=81,"[12]",'Paste_Edit Here'!I651=75,"[11]",'Paste_Edit Here'!I651=69,"[10]",'Paste_Edit Here'!I651=63,"[9]",'Paste_Edit Here'!I651=56,"[8]",'Paste_Edit Here'!I651=50,"[7]",'Paste_Edit Here'!I651=44,"[6]",'Paste_Edit Here'!I651=38,"[5]",'Paste_Edit Here'!I651=31,"[4]",'Paste_Edit Here'!I651=25,"[3]",'Paste_Edit Here'!I651=19,"[2]")</f>
        <v>[11]</v>
      </c>
    </row>
    <row r="652" spans="1:12" x14ac:dyDescent="0.25">
      <c r="A652" t="str">
        <f>'Paste_Edit Here'!A652</f>
        <v>KR</v>
      </c>
      <c r="B652" t="str">
        <f>'Paste_Edit Here'!B652</f>
        <v xml:space="preserve"> RB4</v>
      </c>
    </row>
    <row r="653" spans="1:12" x14ac:dyDescent="0.25">
      <c r="A653" t="str">
        <f>'Paste_Edit Here'!A653</f>
        <v>PR</v>
      </c>
      <c r="B653" t="str">
        <f>'Paste_Edit Here'!B653</f>
        <v xml:space="preserve"> RB4</v>
      </c>
    </row>
    <row r="655" spans="1:12" x14ac:dyDescent="0.25">
      <c r="A655" t="str">
        <f>'Paste_Edit Here'!A655</f>
        <v>TEAM = cowboys SimData=0x6b0</v>
      </c>
      <c r="B655" t="str">
        <f>'Paste_Edit Here'!B655</f>
        <v xml:space="preserve"> OFFENSIVE_FORMATION = 2RB_2WR_1TE</v>
      </c>
    </row>
    <row r="656" spans="1:12" x14ac:dyDescent="0.25">
      <c r="A656" t="str">
        <f>'Paste_Edit Here'!A656</f>
        <v>PLAYBOOK R2338</v>
      </c>
      <c r="B656" t="str">
        <f>'Paste_Edit Here'!B656</f>
        <v xml:space="preserve"> P1532 </v>
      </c>
    </row>
    <row r="657" spans="1:15" x14ac:dyDescent="0.25">
      <c r="A657" t="str">
        <f>'Paste_Edit Here'!A657</f>
        <v>QB1</v>
      </c>
      <c r="B657" t="str">
        <f>'Paste_Edit Here'!B657</f>
        <v xml:space="preserve"> troy AIKMAN</v>
      </c>
      <c r="C657" t="str">
        <f>'Paste_Edit Here'!C657</f>
        <v xml:space="preserve"> Face=0x16</v>
      </c>
      <c r="D657" t="str">
        <f>'Paste_Edit Here'!D657</f>
        <v xml:space="preserve"> #8</v>
      </c>
      <c r="E657">
        <f>'Paste_Edit Here'!E657</f>
        <v>25</v>
      </c>
      <c r="F657">
        <f>'Paste_Edit Here'!F657</f>
        <v>69</v>
      </c>
      <c r="G657">
        <f>'Paste_Edit Here'!G657</f>
        <v>13</v>
      </c>
      <c r="H657">
        <f>'Paste_Edit Here'!H657</f>
        <v>13</v>
      </c>
      <c r="I657">
        <f>'Paste_Edit Here'!I657</f>
        <v>50</v>
      </c>
      <c r="J657">
        <f>'Paste_Edit Here'!J657</f>
        <v>44</v>
      </c>
      <c r="K657">
        <f>'Paste_Edit Here'!K657</f>
        <v>50</v>
      </c>
      <c r="L657">
        <f>'Paste_Edit Here'!L657</f>
        <v>50</v>
      </c>
      <c r="M657" t="str">
        <f>_xlfn.IFS('Paste_Edit Here'!G657=56,"[11",'Paste_Edit Here'!G657=50,"[8",'Paste_Edit Here'!G657=44,"[8",'Paste_Edit Here'!G657=38,"[6",'Paste_Edit Here'!G657=31,"[6",'Paste_Edit Here'!G657=25,"[4",'Paste_Edit Here'!G657=19,"[4",'Paste_Edit Here'!G657=13,"[2",'Paste_Edit Here'!G657=6,"[1")</f>
        <v>[2</v>
      </c>
      <c r="N657">
        <f>_xlfn.IFS(SUM('Paste_Edit Here'!I657:L657)&gt;290,12,SUM('Paste_Edit Here'!I657:L657)&gt;280,11,SUM('Paste_Edit Here'!I657:L657)&gt;250,10,SUM('Paste_Edit Here'!I657:L657)&gt;235,9,SUM('Paste_Edit Here'!I657:L657)&gt;225,8,SUM('Paste_Edit Here'!I657:L657)&gt;210,7,SUM('Paste_Edit Here'!I657:L657)&gt;180,6,SUM('Paste_Edit Here'!I657:L657)&gt;150,5,SUM('Paste_Edit Here'!I657:L657)&gt;125,4,SUM('Paste_Edit Here'!I657:L657)&gt;115,3,SUM('Paste_Edit Here'!I657:L657)&lt;116,2)</f>
        <v>6</v>
      </c>
      <c r="O657" t="str">
        <f>_xlfn.IFS('Paste_Edit Here'!G657=56,"0]",'Paste_Edit Here'!G657=50,"0]",'Paste_Edit Here'!G657=44,"0]",'Paste_Edit Here'!G657=38,"1]",'Paste_Edit Here'!G657=31,"1]",'Paste_Edit Here'!G657=25,"1]",'Paste_Edit Here'!G657=19,"2]",'Paste_Edit Here'!G657=13,"2]",'Paste_Edit Here'!G657=6,"3]")</f>
        <v>2]</v>
      </c>
    </row>
    <row r="658" spans="1:15" x14ac:dyDescent="0.25">
      <c r="A658" t="str">
        <f>'Paste_Edit Here'!A658</f>
        <v>QB2</v>
      </c>
      <c r="B658" t="str">
        <f>'Paste_Edit Here'!B658</f>
        <v xml:space="preserve"> babe LAUFENBERG</v>
      </c>
      <c r="C658" t="str">
        <f>'Paste_Edit Here'!C658</f>
        <v xml:space="preserve"> Face=0x5</v>
      </c>
      <c r="D658" t="str">
        <f>'Paste_Edit Here'!D658</f>
        <v xml:space="preserve"> #15</v>
      </c>
      <c r="E658">
        <f>'Paste_Edit Here'!E658</f>
        <v>25</v>
      </c>
      <c r="F658">
        <f>'Paste_Edit Here'!F658</f>
        <v>69</v>
      </c>
      <c r="G658">
        <f>'Paste_Edit Here'!G658</f>
        <v>13</v>
      </c>
      <c r="H658">
        <f>'Paste_Edit Here'!H658</f>
        <v>13</v>
      </c>
      <c r="I658">
        <f>'Paste_Edit Here'!I658</f>
        <v>44</v>
      </c>
      <c r="J658">
        <f>'Paste_Edit Here'!J658</f>
        <v>38</v>
      </c>
      <c r="K658">
        <f>'Paste_Edit Here'!K658</f>
        <v>31</v>
      </c>
      <c r="L658">
        <f>'Paste_Edit Here'!L658</f>
        <v>38</v>
      </c>
      <c r="M658" t="str">
        <f>_xlfn.IFS('Paste_Edit Here'!G658=56,"[11",'Paste_Edit Here'!G658=50,"[8",'Paste_Edit Here'!G658=44,"[8",'Paste_Edit Here'!G658=38,"[6",'Paste_Edit Here'!G658=31,"[6",'Paste_Edit Here'!G658=25,"[4",'Paste_Edit Here'!G658=19,"[4",'Paste_Edit Here'!G658=13,"[2",'Paste_Edit Here'!G658=6,"[1")</f>
        <v>[2</v>
      </c>
      <c r="N658">
        <f>_xlfn.IFS(SUM('Paste_Edit Here'!I658:L658)&gt;290,12,SUM('Paste_Edit Here'!I658:L658)&gt;280,11,SUM('Paste_Edit Here'!I658:L658)&gt;250,10,SUM('Paste_Edit Here'!I658:L658)&gt;235,9,SUM('Paste_Edit Here'!I658:L658)&gt;225,8,SUM('Paste_Edit Here'!I658:L658)&gt;210,7,SUM('Paste_Edit Here'!I658:L658)&gt;180,6,SUM('Paste_Edit Here'!I658:L658)&gt;150,5,SUM('Paste_Edit Here'!I658:L658)&gt;125,4,SUM('Paste_Edit Here'!I658:L658)&gt;115,3,SUM('Paste_Edit Here'!I658:L658)&lt;116,2)</f>
        <v>5</v>
      </c>
      <c r="O658" t="str">
        <f>_xlfn.IFS('Paste_Edit Here'!G658=56,"0]",'Paste_Edit Here'!G658=50,"0]",'Paste_Edit Here'!G658=44,"0]",'Paste_Edit Here'!G658=38,"1]",'Paste_Edit Here'!G658=31,"1]",'Paste_Edit Here'!G658=25,"1]",'Paste_Edit Here'!G658=19,"2]",'Paste_Edit Here'!G658=13,"2]",'Paste_Edit Here'!G658=6,"3]")</f>
        <v>2]</v>
      </c>
    </row>
    <row r="659" spans="1:15" x14ac:dyDescent="0.25">
      <c r="A659" t="str">
        <f>'Paste_Edit Here'!A659</f>
        <v>RB1</v>
      </c>
      <c r="B659" t="str">
        <f>'Paste_Edit Here'!B659</f>
        <v xml:space="preserve"> emmitt SMITH</v>
      </c>
      <c r="C659" t="str">
        <f>'Paste_Edit Here'!C659</f>
        <v xml:space="preserve"> Face=0xc6</v>
      </c>
      <c r="D659" t="str">
        <f>'Paste_Edit Here'!D659</f>
        <v xml:space="preserve"> #22</v>
      </c>
      <c r="E659">
        <f>'Paste_Edit Here'!E659</f>
        <v>38</v>
      </c>
      <c r="F659">
        <f>'Paste_Edit Here'!F659</f>
        <v>69</v>
      </c>
      <c r="G659">
        <f>'Paste_Edit Here'!G659</f>
        <v>56</v>
      </c>
      <c r="H659">
        <f>'Paste_Edit Here'!H659</f>
        <v>31</v>
      </c>
      <c r="I659">
        <f>'Paste_Edit Here'!I659</f>
        <v>50</v>
      </c>
      <c r="J659">
        <f>'Paste_Edit Here'!J659</f>
        <v>38</v>
      </c>
      <c r="K659" t="str">
        <f>_xlfn.IFS('Paste_Edit Here'!G659=75,"[12",'Paste_Edit Here'!G659=69,"[12",'Paste_Edit Here'!G659=63,"[9",'Paste_Edit Here'!G659=56,"[7",'Paste_Edit Here'!G659=50,"[6",'Paste_Edit Here'!G659=44,"[4",'Paste_Edit Here'!G659=38,"[4",'Paste_Edit Here'!G659=31,"[4",'Paste_Edit Here'!G659=25,"[4")</f>
        <v>[7</v>
      </c>
      <c r="L659">
        <f>_xlfn.IFS('Paste_Edit Here'!J659=69,9,'Paste_Edit Here'!J659=63,7,'Paste_Edit Here'!J659=56,6,'Paste_Edit Here'!J659=50,5,'Paste_Edit Here'!J659=44,4,'Paste_Edit Here'!J659=38,4,'Paste_Edit Here'!J659=31,3,'Paste_Edit Here'!J659=25,2,'Paste_Edit Here'!J659=19,1)</f>
        <v>4</v>
      </c>
      <c r="M659">
        <f>_xlfn.IFS('Paste_Edit Here'!G659=75,9,'Paste_Edit Here'!G659=69,8,'Paste_Edit Here'!G659=63,7,'Paste_Edit Here'!G659=56,7,'Paste_Edit Here'!G659=50,6,'Paste_Edit Here'!G659=44,6,'Paste_Edit Here'!G659=38,5,'Paste_Edit Here'!G659=31,5,'Paste_Edit Here'!G659=25,5)</f>
        <v>7</v>
      </c>
      <c r="N659" t="str">
        <f>_xlfn.IFS('Paste_Edit Here'!J659=69,"12]",'Paste_Edit Here'!J659=63,"11]",'Paste_Edit Here'!J659=56,"6]",'Paste_Edit Here'!J659=50,"6]",'Paste_Edit Here'!J659=44,"4]",'Paste_Edit Here'!J659=38,"2]",'Paste_Edit Here'!J659=31,"2]",'Paste_Edit Here'!J659=25,"1]",'Paste_Edit Here'!J659=19,"0]")</f>
        <v>2]</v>
      </c>
    </row>
    <row r="660" spans="1:15" x14ac:dyDescent="0.25">
      <c r="A660" t="str">
        <f>'Paste_Edit Here'!A660</f>
        <v>RB2</v>
      </c>
      <c r="B660" t="str">
        <f>'Paste_Edit Here'!B660</f>
        <v xml:space="preserve"> tommie AGEE</v>
      </c>
      <c r="C660" t="str">
        <f>'Paste_Edit Here'!C660</f>
        <v xml:space="preserve"> Face=0xc9</v>
      </c>
      <c r="D660" t="str">
        <f>'Paste_Edit Here'!D660</f>
        <v xml:space="preserve"> #34</v>
      </c>
      <c r="E660">
        <f>'Paste_Edit Here'!E660</f>
        <v>38</v>
      </c>
      <c r="F660">
        <f>'Paste_Edit Here'!F660</f>
        <v>69</v>
      </c>
      <c r="G660">
        <f>'Paste_Edit Here'!G660</f>
        <v>25</v>
      </c>
      <c r="H660">
        <f>'Paste_Edit Here'!H660</f>
        <v>44</v>
      </c>
      <c r="I660">
        <f>'Paste_Edit Here'!I660</f>
        <v>50</v>
      </c>
      <c r="J660">
        <f>'Paste_Edit Here'!J660</f>
        <v>44</v>
      </c>
      <c r="K660" t="str">
        <f>_xlfn.IFS('Paste_Edit Here'!G660=75,"[12",'Paste_Edit Here'!G660=69,"[12",'Paste_Edit Here'!G660=63,"[9",'Paste_Edit Here'!G660=56,"[7",'Paste_Edit Here'!G660=50,"[6",'Paste_Edit Here'!G660=44,"[4",'Paste_Edit Here'!G660=38,"[4",'Paste_Edit Here'!G660=31,"[4",'Paste_Edit Here'!G660=25,"[4")</f>
        <v>[4</v>
      </c>
      <c r="L660">
        <f>_xlfn.IFS('Paste_Edit Here'!J660=69,9,'Paste_Edit Here'!J660=63,7,'Paste_Edit Here'!J660=56,6,'Paste_Edit Here'!J660=50,5,'Paste_Edit Here'!J660=44,4,'Paste_Edit Here'!J660=38,4,'Paste_Edit Here'!J660=31,3,'Paste_Edit Here'!J660=25,2,'Paste_Edit Here'!J660=19,1)</f>
        <v>4</v>
      </c>
      <c r="M660">
        <f>_xlfn.IFS('Paste_Edit Here'!G660=75,9,'Paste_Edit Here'!G660=69,8,'Paste_Edit Here'!G660=63,7,'Paste_Edit Here'!G660=56,7,'Paste_Edit Here'!G660=50,6,'Paste_Edit Here'!G660=44,6,'Paste_Edit Here'!G660=38,5,'Paste_Edit Here'!G660=31,5,'Paste_Edit Here'!G660=25,5)</f>
        <v>5</v>
      </c>
      <c r="N660" t="str">
        <f>_xlfn.IFS('Paste_Edit Here'!J660=69,"12]",'Paste_Edit Here'!J660=63,"11]",'Paste_Edit Here'!J660=56,"6]",'Paste_Edit Here'!J660=50,"6]",'Paste_Edit Here'!J660=44,"4]",'Paste_Edit Here'!J660=38,"2]",'Paste_Edit Here'!J660=31,"2]",'Paste_Edit Here'!J660=25,"1]",'Paste_Edit Here'!J660=19,"0]")</f>
        <v>4]</v>
      </c>
    </row>
    <row r="661" spans="1:15" x14ac:dyDescent="0.25">
      <c r="A661" t="str">
        <f>'Paste_Edit Here'!A661</f>
        <v>RB3</v>
      </c>
      <c r="B661" t="str">
        <f>'Paste_Edit Here'!B661</f>
        <v xml:space="preserve"> alonzo HIGHSMITH</v>
      </c>
      <c r="C661" t="str">
        <f>'Paste_Edit Here'!C661</f>
        <v xml:space="preserve"> Face=0x9c</v>
      </c>
      <c r="D661" t="str">
        <f>'Paste_Edit Here'!D661</f>
        <v xml:space="preserve"> #32</v>
      </c>
      <c r="E661">
        <f>'Paste_Edit Here'!E661</f>
        <v>38</v>
      </c>
      <c r="F661">
        <f>'Paste_Edit Here'!F661</f>
        <v>69</v>
      </c>
      <c r="G661">
        <f>'Paste_Edit Here'!G661</f>
        <v>38</v>
      </c>
      <c r="H661">
        <f>'Paste_Edit Here'!H661</f>
        <v>38</v>
      </c>
      <c r="I661">
        <f>'Paste_Edit Here'!I661</f>
        <v>50</v>
      </c>
      <c r="J661">
        <f>'Paste_Edit Here'!J661</f>
        <v>44</v>
      </c>
      <c r="K661" t="str">
        <f>_xlfn.IFS('Paste_Edit Here'!G661=75,"[12",'Paste_Edit Here'!G661=69,"[12",'Paste_Edit Here'!G661=63,"[9",'Paste_Edit Here'!G661=56,"[7",'Paste_Edit Here'!G661=50,"[6",'Paste_Edit Here'!G661=44,"[4",'Paste_Edit Here'!G661=38,"[4",'Paste_Edit Here'!G661=31,"[4",'Paste_Edit Here'!G661=25,"[4")</f>
        <v>[4</v>
      </c>
      <c r="L661">
        <f>_xlfn.IFS('Paste_Edit Here'!J661=69,9,'Paste_Edit Here'!J661=63,7,'Paste_Edit Here'!J661=56,6,'Paste_Edit Here'!J661=50,5,'Paste_Edit Here'!J661=44,4,'Paste_Edit Here'!J661=38,4,'Paste_Edit Here'!J661=31,3,'Paste_Edit Here'!J661=25,2,'Paste_Edit Here'!J661=19,1)</f>
        <v>4</v>
      </c>
      <c r="M661">
        <f>_xlfn.IFS('Paste_Edit Here'!G661=75,9,'Paste_Edit Here'!G661=69,8,'Paste_Edit Here'!G661=63,7,'Paste_Edit Here'!G661=56,7,'Paste_Edit Here'!G661=50,6,'Paste_Edit Here'!G661=44,6,'Paste_Edit Here'!G661=38,5,'Paste_Edit Here'!G661=31,5,'Paste_Edit Here'!G661=25,5)</f>
        <v>5</v>
      </c>
      <c r="N661" t="str">
        <f>_xlfn.IFS('Paste_Edit Here'!J661=69,"12]",'Paste_Edit Here'!J661=63,"11]",'Paste_Edit Here'!J661=56,"6]",'Paste_Edit Here'!J661=50,"6]",'Paste_Edit Here'!J661=44,"4]",'Paste_Edit Here'!J661=38,"2]",'Paste_Edit Here'!J661=31,"2]",'Paste_Edit Here'!J661=25,"1]",'Paste_Edit Here'!J661=19,"0]")</f>
        <v>4]</v>
      </c>
    </row>
    <row r="662" spans="1:15" x14ac:dyDescent="0.25">
      <c r="A662" t="str">
        <f>'Paste_Edit Here'!A662</f>
        <v>RB4</v>
      </c>
      <c r="B662" t="str">
        <f>'Paste_Edit Here'!B662</f>
        <v xml:space="preserve"> robert PERRYMAN</v>
      </c>
      <c r="C662" t="str">
        <f>'Paste_Edit Here'!C662</f>
        <v xml:space="preserve"> Face=0xa3</v>
      </c>
      <c r="D662" t="str">
        <f>'Paste_Edit Here'!D662</f>
        <v xml:space="preserve"> #39</v>
      </c>
      <c r="E662">
        <f>'Paste_Edit Here'!E662</f>
        <v>38</v>
      </c>
      <c r="F662">
        <f>'Paste_Edit Here'!F662</f>
        <v>69</v>
      </c>
      <c r="G662">
        <f>'Paste_Edit Here'!G662</f>
        <v>31</v>
      </c>
      <c r="H662">
        <f>'Paste_Edit Here'!H662</f>
        <v>38</v>
      </c>
      <c r="I662">
        <f>'Paste_Edit Here'!I662</f>
        <v>50</v>
      </c>
      <c r="J662">
        <f>'Paste_Edit Here'!J662</f>
        <v>25</v>
      </c>
      <c r="K662" t="str">
        <f>_xlfn.IFS('Paste_Edit Here'!G662=75,"[12",'Paste_Edit Here'!G662=69,"[12",'Paste_Edit Here'!G662=63,"[9",'Paste_Edit Here'!G662=56,"[7",'Paste_Edit Here'!G662=50,"[6",'Paste_Edit Here'!G662=44,"[4",'Paste_Edit Here'!G662=38,"[4",'Paste_Edit Here'!G662=31,"[4",'Paste_Edit Here'!G662=25,"[4")</f>
        <v>[4</v>
      </c>
      <c r="L662">
        <f>_xlfn.IFS('Paste_Edit Here'!J662=69,9,'Paste_Edit Here'!J662=63,7,'Paste_Edit Here'!J662=56,6,'Paste_Edit Here'!J662=50,5,'Paste_Edit Here'!J662=44,4,'Paste_Edit Here'!J662=38,4,'Paste_Edit Here'!J662=31,3,'Paste_Edit Here'!J662=25,2,'Paste_Edit Here'!J662=19,1)</f>
        <v>2</v>
      </c>
      <c r="M662">
        <f>_xlfn.IFS('Paste_Edit Here'!G662=75,9,'Paste_Edit Here'!G662=69,8,'Paste_Edit Here'!G662=63,7,'Paste_Edit Here'!G662=56,7,'Paste_Edit Here'!G662=50,6,'Paste_Edit Here'!G662=44,6,'Paste_Edit Here'!G662=38,5,'Paste_Edit Here'!G662=31,5,'Paste_Edit Here'!G662=25,5)</f>
        <v>5</v>
      </c>
      <c r="N662" t="str">
        <f>_xlfn.IFS('Paste_Edit Here'!J662=69,"12]",'Paste_Edit Here'!J662=63,"11]",'Paste_Edit Here'!J662=56,"6]",'Paste_Edit Here'!J662=50,"6]",'Paste_Edit Here'!J662=44,"4]",'Paste_Edit Here'!J662=38,"2]",'Paste_Edit Here'!J662=31,"2]",'Paste_Edit Here'!J662=25,"1]",'Paste_Edit Here'!J662=19,"0]")</f>
        <v>1]</v>
      </c>
    </row>
    <row r="663" spans="1:15" x14ac:dyDescent="0.25">
      <c r="A663" t="str">
        <f>'Paste_Edit Here'!A663</f>
        <v>WR1</v>
      </c>
      <c r="B663" t="str">
        <f>'Paste_Edit Here'!B663</f>
        <v xml:space="preserve"> kelvin MARTIN</v>
      </c>
      <c r="C663" t="str">
        <f>'Paste_Edit Here'!C663</f>
        <v xml:space="preserve"> Face=0x96</v>
      </c>
      <c r="D663" t="str">
        <f>'Paste_Edit Here'!D663</f>
        <v xml:space="preserve"> #83</v>
      </c>
      <c r="E663">
        <f>'Paste_Edit Here'!E663</f>
        <v>31</v>
      </c>
      <c r="F663">
        <f>'Paste_Edit Here'!F663</f>
        <v>69</v>
      </c>
      <c r="G663">
        <f>'Paste_Edit Here'!G663</f>
        <v>38</v>
      </c>
      <c r="H663">
        <f>'Paste_Edit Here'!H663</f>
        <v>13</v>
      </c>
      <c r="I663">
        <f>'Paste_Edit Here'!I663</f>
        <v>50</v>
      </c>
      <c r="J663">
        <f>'Paste_Edit Here'!J663</f>
        <v>56</v>
      </c>
      <c r="K663" t="str">
        <f>'Paste_Edit Here'!K663</f>
        <v>[1</v>
      </c>
      <c r="L663">
        <f>_xlfn.IFS('Paste_Edit Here'!J663=81,11,'Paste_Edit Here'!J663=75,8,'Paste_Edit Here'!J663=69,7,'Paste_Edit Here'!J663=63,6,'Paste_Edit Here'!J663=56,6,'Paste_Edit Here'!J663=50,5,'Paste_Edit Here'!J663=44,4)</f>
        <v>6</v>
      </c>
      <c r="M663">
        <f>_xlfn.IFS('Paste_Edit Here'!G663=69,13,'Paste_Edit Here'!G663=63,12,'Paste_Edit Here'!G663=56,11,'Paste_Edit Here'!G663=50,10,'Paste_Edit Here'!G663=44,9,'Paste_Edit Here'!G663=38,8,'Paste_Edit Here'!G663=31,8,'Paste_Edit Here'!G663=25,8,'Paste_Edit Here'!G663=19,7)</f>
        <v>8</v>
      </c>
      <c r="N663" t="str">
        <f>_xlfn.IFS('Paste_Edit Here'!J663=81,"12]",'Paste_Edit Here'!J663=75,"9]",'Paste_Edit Here'!J663=69,"9]",'Paste_Edit Here'!J663=63,"8]",'Paste_Edit Here'!J663=56,"7]",'Paste_Edit Here'!J663=50,"4]",'Paste_Edit Here'!J663=44,"2]")</f>
        <v>7]</v>
      </c>
    </row>
    <row r="664" spans="1:15" x14ac:dyDescent="0.25">
      <c r="A664" t="str">
        <f>'Paste_Edit Here'!A664</f>
        <v>WR2</v>
      </c>
      <c r="B664" t="str">
        <f>'Paste_Edit Here'!B664</f>
        <v xml:space="preserve"> michael IRVIN</v>
      </c>
      <c r="C664" t="str">
        <f>'Paste_Edit Here'!C664</f>
        <v xml:space="preserve"> Face=0xa1</v>
      </c>
      <c r="D664" t="str">
        <f>'Paste_Edit Here'!D664</f>
        <v xml:space="preserve"> #88</v>
      </c>
      <c r="E664">
        <f>'Paste_Edit Here'!E664</f>
        <v>38</v>
      </c>
      <c r="F664">
        <f>'Paste_Edit Here'!F664</f>
        <v>69</v>
      </c>
      <c r="G664">
        <f>'Paste_Edit Here'!G664</f>
        <v>44</v>
      </c>
      <c r="H664">
        <f>'Paste_Edit Here'!H664</f>
        <v>13</v>
      </c>
      <c r="I664">
        <f>'Paste_Edit Here'!I664</f>
        <v>50</v>
      </c>
      <c r="J664">
        <f>'Paste_Edit Here'!J664</f>
        <v>50</v>
      </c>
      <c r="K664" t="str">
        <f>'Paste_Edit Here'!K664</f>
        <v>[1</v>
      </c>
      <c r="L664">
        <f>_xlfn.IFS('Paste_Edit Here'!J664=81,11,'Paste_Edit Here'!J664=75,8,'Paste_Edit Here'!J664=69,7,'Paste_Edit Here'!J664=63,6,'Paste_Edit Here'!J664=56,6,'Paste_Edit Here'!J664=50,5,'Paste_Edit Here'!J664=44,4)</f>
        <v>5</v>
      </c>
      <c r="M664">
        <f>_xlfn.IFS('Paste_Edit Here'!G664=69,13,'Paste_Edit Here'!G664=63,12,'Paste_Edit Here'!G664=56,11,'Paste_Edit Here'!G664=50,10,'Paste_Edit Here'!G664=44,9,'Paste_Edit Here'!G664=38,8,'Paste_Edit Here'!G664=31,8,'Paste_Edit Here'!G664=25,8,'Paste_Edit Here'!G664=19,7)</f>
        <v>9</v>
      </c>
      <c r="N664" t="str">
        <f>_xlfn.IFS('Paste_Edit Here'!J664=81,"12]",'Paste_Edit Here'!J664=75,"9]",'Paste_Edit Here'!J664=69,"9]",'Paste_Edit Here'!J664=63,"8]",'Paste_Edit Here'!J664=56,"7]",'Paste_Edit Here'!J664=50,"4]",'Paste_Edit Here'!J664=44,"2]")</f>
        <v>4]</v>
      </c>
    </row>
    <row r="665" spans="1:15" x14ac:dyDescent="0.25">
      <c r="A665" t="str">
        <f>'Paste_Edit Here'!A665</f>
        <v>WR3</v>
      </c>
      <c r="B665" t="str">
        <f>'Paste_Edit Here'!B665</f>
        <v xml:space="preserve"> alexander WRIGHT</v>
      </c>
      <c r="C665" t="str">
        <f>'Paste_Edit Here'!C665</f>
        <v xml:space="preserve"> Face=0xaa</v>
      </c>
      <c r="D665" t="str">
        <f>'Paste_Edit Here'!D665</f>
        <v xml:space="preserve"> #81</v>
      </c>
      <c r="E665">
        <f>'Paste_Edit Here'!E665</f>
        <v>25</v>
      </c>
      <c r="F665">
        <f>'Paste_Edit Here'!F665</f>
        <v>69</v>
      </c>
      <c r="G665">
        <f>'Paste_Edit Here'!G665</f>
        <v>25</v>
      </c>
      <c r="H665">
        <f>'Paste_Edit Here'!H665</f>
        <v>13</v>
      </c>
      <c r="I665">
        <f>'Paste_Edit Here'!I665</f>
        <v>50</v>
      </c>
      <c r="J665">
        <f>'Paste_Edit Here'!J665</f>
        <v>44</v>
      </c>
      <c r="K665" t="str">
        <f>'Paste_Edit Here'!K665</f>
        <v>[1</v>
      </c>
      <c r="L665">
        <f>_xlfn.IFS('Paste_Edit Here'!J665=81,11,'Paste_Edit Here'!J665=75,8,'Paste_Edit Here'!J665=69,7,'Paste_Edit Here'!J665=63,6,'Paste_Edit Here'!J665=56,6,'Paste_Edit Here'!J665=50,5,'Paste_Edit Here'!J665=44,4)</f>
        <v>4</v>
      </c>
      <c r="M665">
        <f>_xlfn.IFS('Paste_Edit Here'!G665=69,13,'Paste_Edit Here'!G665=63,12,'Paste_Edit Here'!G665=56,11,'Paste_Edit Here'!G665=50,10,'Paste_Edit Here'!G665=44,9,'Paste_Edit Here'!G665=38,8,'Paste_Edit Here'!G665=31,8,'Paste_Edit Here'!G665=25,8,'Paste_Edit Here'!G665=19,7)</f>
        <v>8</v>
      </c>
      <c r="N665" t="str">
        <f>_xlfn.IFS('Paste_Edit Here'!J665=81,"12]",'Paste_Edit Here'!J665=75,"9]",'Paste_Edit Here'!J665=69,"9]",'Paste_Edit Here'!J665=63,"8]",'Paste_Edit Here'!J665=56,"7]",'Paste_Edit Here'!J665=50,"4]",'Paste_Edit Here'!J665=44,"2]")</f>
        <v>2]</v>
      </c>
    </row>
    <row r="666" spans="1:15" x14ac:dyDescent="0.25">
      <c r="A666" t="str">
        <f>'Paste_Edit Here'!A666</f>
        <v>WR4</v>
      </c>
      <c r="B666" t="str">
        <f>'Paste_Edit Here'!B666</f>
        <v xml:space="preserve"> james DIXON</v>
      </c>
      <c r="C666" t="str">
        <f>'Paste_Edit Here'!C666</f>
        <v xml:space="preserve"> Face=0x86</v>
      </c>
      <c r="D666" t="str">
        <f>'Paste_Edit Here'!D666</f>
        <v xml:space="preserve"> #86</v>
      </c>
      <c r="E666">
        <f>'Paste_Edit Here'!E666</f>
        <v>31</v>
      </c>
      <c r="F666">
        <f>'Paste_Edit Here'!F666</f>
        <v>69</v>
      </c>
      <c r="G666">
        <f>'Paste_Edit Here'!G666</f>
        <v>31</v>
      </c>
      <c r="H666">
        <f>'Paste_Edit Here'!H666</f>
        <v>13</v>
      </c>
      <c r="I666">
        <f>'Paste_Edit Here'!I666</f>
        <v>50</v>
      </c>
      <c r="J666">
        <f>'Paste_Edit Here'!J666</f>
        <v>44</v>
      </c>
      <c r="K666" t="str">
        <f>'Paste_Edit Here'!K666</f>
        <v>[1</v>
      </c>
      <c r="L666">
        <f>_xlfn.IFS('Paste_Edit Here'!J666=81,11,'Paste_Edit Here'!J666=75,8,'Paste_Edit Here'!J666=69,7,'Paste_Edit Here'!J666=63,6,'Paste_Edit Here'!J666=56,6,'Paste_Edit Here'!J666=50,5,'Paste_Edit Here'!J666=44,4)</f>
        <v>4</v>
      </c>
      <c r="M666">
        <f>_xlfn.IFS('Paste_Edit Here'!G666=69,13,'Paste_Edit Here'!G666=63,12,'Paste_Edit Here'!G666=56,11,'Paste_Edit Here'!G666=50,10,'Paste_Edit Here'!G666=44,9,'Paste_Edit Here'!G666=38,8,'Paste_Edit Here'!G666=31,8,'Paste_Edit Here'!G666=25,8,'Paste_Edit Here'!G666=19,7)</f>
        <v>8</v>
      </c>
      <c r="N666" t="str">
        <f>_xlfn.IFS('Paste_Edit Here'!J666=81,"12]",'Paste_Edit Here'!J666=75,"9]",'Paste_Edit Here'!J666=69,"9]",'Paste_Edit Here'!J666=63,"8]",'Paste_Edit Here'!J666=56,"7]",'Paste_Edit Here'!J666=50,"4]",'Paste_Edit Here'!J666=44,"2]")</f>
        <v>2]</v>
      </c>
    </row>
    <row r="667" spans="1:15" x14ac:dyDescent="0.25">
      <c r="A667" t="str">
        <f>'Paste_Edit Here'!A667</f>
        <v>TE1</v>
      </c>
      <c r="B667" t="str">
        <f>'Paste_Edit Here'!B667</f>
        <v xml:space="preserve"> jay NOVACEK</v>
      </c>
      <c r="C667" t="str">
        <f>'Paste_Edit Here'!C667</f>
        <v xml:space="preserve"> Face=0x50</v>
      </c>
      <c r="D667" t="str">
        <f>'Paste_Edit Here'!D667</f>
        <v xml:space="preserve"> #84</v>
      </c>
      <c r="E667">
        <f>'Paste_Edit Here'!E667</f>
        <v>25</v>
      </c>
      <c r="F667">
        <f>'Paste_Edit Here'!F667</f>
        <v>69</v>
      </c>
      <c r="G667">
        <f>'Paste_Edit Here'!G667</f>
        <v>44</v>
      </c>
      <c r="H667">
        <f>'Paste_Edit Here'!H667</f>
        <v>69</v>
      </c>
      <c r="I667">
        <f>'Paste_Edit Here'!I667</f>
        <v>50</v>
      </c>
      <c r="J667">
        <f>'Paste_Edit Here'!J667</f>
        <v>69</v>
      </c>
      <c r="K667" t="str">
        <f>'Paste_Edit Here'!K667</f>
        <v>[1</v>
      </c>
      <c r="L667">
        <f>_xlfn.IFS('Paste_Edit Here'!J667=69,8,'Paste_Edit Here'!J667=63,7,'Paste_Edit Here'!J667=56,6,'Paste_Edit Here'!J667=50,5,'Paste_Edit Here'!J667=44,4,'Paste_Edit Here'!J667=38,3,'Paste_Edit Here'!J667=31,3,'Paste_Edit Here'!J667=25,2)</f>
        <v>8</v>
      </c>
      <c r="M667">
        <f>_xlfn.IFS('Paste_Edit Here'!G667=50,9,'Paste_Edit Here'!G667=44,8,'Paste_Edit Here'!G667=38,8,'Paste_Edit Here'!G667=31,7,'Paste_Edit Here'!G667=25,7,'Paste_Edit Here'!G667=19,6)</f>
        <v>8</v>
      </c>
      <c r="N667" t="str">
        <f>_xlfn.IFS('Paste_Edit Here'!J667=69,"7]",'Paste_Edit Here'!J667=63,"7]",'Paste_Edit Here'!J667=56,"6]",'Paste_Edit Here'!J667=50,"4]",'Paste_Edit Here'!J667=44,"4]",'Paste_Edit Here'!J667=38,"2]",'Paste_Edit Here'!J667=31,"1]",'Paste_Edit Here'!J667=25,"1]")</f>
        <v>7]</v>
      </c>
    </row>
    <row r="668" spans="1:15" x14ac:dyDescent="0.25">
      <c r="A668" t="str">
        <f>'Paste_Edit Here'!A668</f>
        <v>TE2</v>
      </c>
      <c r="B668" t="str">
        <f>'Paste_Edit Here'!B668</f>
        <v xml:space="preserve"> rob AWALT</v>
      </c>
      <c r="C668" t="str">
        <f>'Paste_Edit Here'!C668</f>
        <v xml:space="preserve"> Face=0x1e</v>
      </c>
      <c r="D668" t="str">
        <f>'Paste_Edit Here'!D668</f>
        <v xml:space="preserve"> #89</v>
      </c>
      <c r="E668">
        <f>'Paste_Edit Here'!E668</f>
        <v>25</v>
      </c>
      <c r="F668">
        <f>'Paste_Edit Here'!F668</f>
        <v>69</v>
      </c>
      <c r="G668">
        <f>'Paste_Edit Here'!G668</f>
        <v>19</v>
      </c>
      <c r="H668">
        <f>'Paste_Edit Here'!H668</f>
        <v>56</v>
      </c>
      <c r="I668">
        <f>'Paste_Edit Here'!I668</f>
        <v>50</v>
      </c>
      <c r="J668">
        <f>'Paste_Edit Here'!J668</f>
        <v>31</v>
      </c>
      <c r="K668" t="str">
        <f>'Paste_Edit Here'!K668</f>
        <v>[1</v>
      </c>
      <c r="L668">
        <f>_xlfn.IFS('Paste_Edit Here'!J668=69,8,'Paste_Edit Here'!J668=63,7,'Paste_Edit Here'!J668=56,6,'Paste_Edit Here'!J668=50,5,'Paste_Edit Here'!J668=44,4,'Paste_Edit Here'!J668=38,3,'Paste_Edit Here'!J668=31,3,'Paste_Edit Here'!J668=25,2)</f>
        <v>3</v>
      </c>
      <c r="M668">
        <f>_xlfn.IFS('Paste_Edit Here'!G668=50,9,'Paste_Edit Here'!G668=44,8,'Paste_Edit Here'!G668=38,8,'Paste_Edit Here'!G668=31,7,'Paste_Edit Here'!G668=25,7,'Paste_Edit Here'!G668=19,6)</f>
        <v>6</v>
      </c>
      <c r="N668" t="str">
        <f>_xlfn.IFS('Paste_Edit Here'!J668=69,"7]",'Paste_Edit Here'!J668=63,"7]",'Paste_Edit Here'!J668=56,"6]",'Paste_Edit Here'!J668=50,"4]",'Paste_Edit Here'!J668=44,"4]",'Paste_Edit Here'!J668=38,"2]",'Paste_Edit Here'!J668=31,"1]",'Paste_Edit Here'!J668=25,"1]")</f>
        <v>1]</v>
      </c>
    </row>
    <row r="669" spans="1:15" x14ac:dyDescent="0.25">
      <c r="A669" t="str">
        <f>'Paste_Edit Here'!A669</f>
        <v>C</v>
      </c>
      <c r="B669" t="str">
        <f>'Paste_Edit Here'!B669</f>
        <v xml:space="preserve"> mark STEPNOSKI</v>
      </c>
      <c r="C669" t="str">
        <f>'Paste_Edit Here'!C669</f>
        <v xml:space="preserve"> Face=0x2c</v>
      </c>
      <c r="D669" t="str">
        <f>'Paste_Edit Here'!D669</f>
        <v xml:space="preserve"> #53</v>
      </c>
      <c r="E669">
        <f>'Paste_Edit Here'!E669</f>
        <v>25</v>
      </c>
      <c r="F669">
        <f>'Paste_Edit Here'!F669</f>
        <v>69</v>
      </c>
      <c r="G669">
        <f>'Paste_Edit Here'!G669</f>
        <v>38</v>
      </c>
      <c r="H669">
        <f>'Paste_Edit Here'!H669</f>
        <v>38</v>
      </c>
    </row>
    <row r="670" spans="1:15" x14ac:dyDescent="0.25">
      <c r="A670" t="str">
        <f>'Paste_Edit Here'!A670</f>
        <v>LG</v>
      </c>
      <c r="B670" t="str">
        <f>'Paste_Edit Here'!B670</f>
        <v xml:space="preserve"> crawford KER</v>
      </c>
      <c r="C670" t="str">
        <f>'Paste_Edit Here'!C670</f>
        <v xml:space="preserve"> Face=0x4b</v>
      </c>
      <c r="D670" t="str">
        <f>'Paste_Edit Here'!D670</f>
        <v xml:space="preserve"> #68</v>
      </c>
      <c r="E670">
        <f>'Paste_Edit Here'!E670</f>
        <v>25</v>
      </c>
      <c r="F670">
        <f>'Paste_Edit Here'!F670</f>
        <v>69</v>
      </c>
      <c r="G670">
        <f>'Paste_Edit Here'!G670</f>
        <v>31</v>
      </c>
      <c r="H670">
        <f>'Paste_Edit Here'!H670</f>
        <v>50</v>
      </c>
    </row>
    <row r="671" spans="1:15" x14ac:dyDescent="0.25">
      <c r="A671" t="str">
        <f>'Paste_Edit Here'!A671</f>
        <v>RG</v>
      </c>
      <c r="B671" t="str">
        <f>'Paste_Edit Here'!B671</f>
        <v xml:space="preserve"> john GESEK</v>
      </c>
      <c r="C671" t="str">
        <f>'Paste_Edit Here'!C671</f>
        <v xml:space="preserve"> Face=0x4c</v>
      </c>
      <c r="D671" t="str">
        <f>'Paste_Edit Here'!D671</f>
        <v xml:space="preserve"> #67</v>
      </c>
      <c r="E671">
        <f>'Paste_Edit Here'!E671</f>
        <v>25</v>
      </c>
      <c r="F671">
        <f>'Paste_Edit Here'!F671</f>
        <v>69</v>
      </c>
      <c r="G671">
        <f>'Paste_Edit Here'!G671</f>
        <v>31</v>
      </c>
      <c r="H671">
        <f>'Paste_Edit Here'!H671</f>
        <v>44</v>
      </c>
    </row>
    <row r="672" spans="1:15" x14ac:dyDescent="0.25">
      <c r="A672" t="str">
        <f>'Paste_Edit Here'!A672</f>
        <v>LT</v>
      </c>
      <c r="B672" t="str">
        <f>'Paste_Edit Here'!B672</f>
        <v xml:space="preserve"> kevin GOGAN</v>
      </c>
      <c r="C672" t="str">
        <f>'Paste_Edit Here'!C672</f>
        <v xml:space="preserve"> Face=0x2f</v>
      </c>
      <c r="D672" t="str">
        <f>'Paste_Edit Here'!D672</f>
        <v xml:space="preserve"> #66</v>
      </c>
      <c r="E672">
        <f>'Paste_Edit Here'!E672</f>
        <v>25</v>
      </c>
      <c r="F672">
        <f>'Paste_Edit Here'!F672</f>
        <v>69</v>
      </c>
      <c r="G672">
        <f>'Paste_Edit Here'!G672</f>
        <v>19</v>
      </c>
      <c r="H672">
        <f>'Paste_Edit Here'!H672</f>
        <v>56</v>
      </c>
    </row>
    <row r="673" spans="1:12" x14ac:dyDescent="0.25">
      <c r="A673" t="str">
        <f>'Paste_Edit Here'!A673</f>
        <v>RT</v>
      </c>
      <c r="B673" t="str">
        <f>'Paste_Edit Here'!B673</f>
        <v xml:space="preserve"> nate NEWTON</v>
      </c>
      <c r="C673" t="str">
        <f>'Paste_Edit Here'!C673</f>
        <v xml:space="preserve"> Face=0xcd</v>
      </c>
      <c r="D673" t="str">
        <f>'Paste_Edit Here'!D673</f>
        <v xml:space="preserve"> #61</v>
      </c>
      <c r="E673">
        <f>'Paste_Edit Here'!E673</f>
        <v>25</v>
      </c>
      <c r="F673">
        <f>'Paste_Edit Here'!F673</f>
        <v>69</v>
      </c>
      <c r="G673">
        <f>'Paste_Edit Here'!G673</f>
        <v>25</v>
      </c>
      <c r="H673">
        <f>'Paste_Edit Here'!H673</f>
        <v>75</v>
      </c>
    </row>
    <row r="674" spans="1:12" x14ac:dyDescent="0.25">
      <c r="A674" t="str">
        <f>'Paste_Edit Here'!A674</f>
        <v>RE</v>
      </c>
      <c r="B674" t="str">
        <f>'Paste_Edit Here'!B674</f>
        <v xml:space="preserve"> tony TOLBERT</v>
      </c>
      <c r="C674" t="str">
        <f>'Paste_Edit Here'!C674</f>
        <v xml:space="preserve"> Face=0xc0</v>
      </c>
      <c r="D674" t="str">
        <f>'Paste_Edit Here'!D674</f>
        <v xml:space="preserve"> #92</v>
      </c>
      <c r="E674">
        <f>'Paste_Edit Here'!E674</f>
        <v>25</v>
      </c>
      <c r="F674">
        <f>'Paste_Edit Here'!F674</f>
        <v>31</v>
      </c>
      <c r="G674">
        <f>'Paste_Edit Here'!G674</f>
        <v>38</v>
      </c>
      <c r="H674">
        <f>'Paste_Edit Here'!H674</f>
        <v>50</v>
      </c>
      <c r="I674">
        <f>'Paste_Edit Here'!I674</f>
        <v>19</v>
      </c>
      <c r="J674">
        <f>'Paste_Edit Here'!J674</f>
        <v>56</v>
      </c>
      <c r="K674" t="str">
        <f>'Paste_Edit Here'!K674</f>
        <v>[46</v>
      </c>
      <c r="L674" t="str">
        <f>'Paste_Edit Here'!L674</f>
        <v xml:space="preserve"> 2 ]</v>
      </c>
    </row>
    <row r="675" spans="1:12" x14ac:dyDescent="0.25">
      <c r="A675" t="str">
        <f>'Paste_Edit Here'!A675</f>
        <v>NT</v>
      </c>
      <c r="B675" t="str">
        <f>'Paste_Edit Here'!B675</f>
        <v xml:space="preserve"> danny NOONAN</v>
      </c>
      <c r="C675" t="str">
        <f>'Paste_Edit Here'!C675</f>
        <v xml:space="preserve"> Face=0x44</v>
      </c>
      <c r="D675" t="str">
        <f>'Paste_Edit Here'!D675</f>
        <v xml:space="preserve"> #73</v>
      </c>
      <c r="E675">
        <f>'Paste_Edit Here'!E675</f>
        <v>25</v>
      </c>
      <c r="F675">
        <f>'Paste_Edit Here'!F675</f>
        <v>38</v>
      </c>
      <c r="G675">
        <f>'Paste_Edit Here'!G675</f>
        <v>44</v>
      </c>
      <c r="H675">
        <f>'Paste_Edit Here'!H675</f>
        <v>50</v>
      </c>
      <c r="I675">
        <f>'Paste_Edit Here'!I675</f>
        <v>19</v>
      </c>
      <c r="J675">
        <f>'Paste_Edit Here'!J675</f>
        <v>50</v>
      </c>
      <c r="K675" t="str">
        <f>'Paste_Edit Here'!K675</f>
        <v>[38</v>
      </c>
      <c r="L675" t="str">
        <f>'Paste_Edit Here'!L675</f>
        <v xml:space="preserve"> 2 ]</v>
      </c>
    </row>
    <row r="676" spans="1:12" x14ac:dyDescent="0.25">
      <c r="A676" t="str">
        <f>'Paste_Edit Here'!A676</f>
        <v>LE</v>
      </c>
      <c r="B676" t="str">
        <f>'Paste_Edit Here'!B676</f>
        <v xml:space="preserve"> daniel STUBBS</v>
      </c>
      <c r="C676" t="str">
        <f>'Paste_Edit Here'!C676</f>
        <v xml:space="preserve"> Face=0xa0</v>
      </c>
      <c r="D676" t="str">
        <f>'Paste_Edit Here'!D676</f>
        <v xml:space="preserve"> #96</v>
      </c>
      <c r="E676">
        <f>'Paste_Edit Here'!E676</f>
        <v>31</v>
      </c>
      <c r="F676">
        <f>'Paste_Edit Here'!F676</f>
        <v>38</v>
      </c>
      <c r="G676">
        <f>'Paste_Edit Here'!G676</f>
        <v>50</v>
      </c>
      <c r="H676">
        <f>'Paste_Edit Here'!H676</f>
        <v>56</v>
      </c>
      <c r="I676">
        <f>'Paste_Edit Here'!I676</f>
        <v>19</v>
      </c>
      <c r="J676">
        <f>'Paste_Edit Here'!J676</f>
        <v>69</v>
      </c>
      <c r="K676" t="str">
        <f>'Paste_Edit Here'!K676</f>
        <v>[64</v>
      </c>
      <c r="L676" t="str">
        <f>'Paste_Edit Here'!L676</f>
        <v xml:space="preserve"> 2 ]</v>
      </c>
    </row>
    <row r="677" spans="1:12" x14ac:dyDescent="0.25">
      <c r="A677" t="str">
        <f>'Paste_Edit Here'!A677</f>
        <v>ROLB</v>
      </c>
      <c r="B677" t="str">
        <f>'Paste_Edit Here'!B677</f>
        <v xml:space="preserve"> ken NORTON</v>
      </c>
      <c r="C677" t="str">
        <f>'Paste_Edit Here'!C677</f>
        <v xml:space="preserve"> Face=0xa0</v>
      </c>
      <c r="D677" t="str">
        <f>'Paste_Edit Here'!D677</f>
        <v xml:space="preserve"> #51</v>
      </c>
      <c r="E677">
        <f>'Paste_Edit Here'!E677</f>
        <v>25</v>
      </c>
      <c r="F677">
        <f>'Paste_Edit Here'!F677</f>
        <v>38</v>
      </c>
      <c r="G677">
        <f>'Paste_Edit Here'!G677</f>
        <v>44</v>
      </c>
      <c r="H677">
        <f>'Paste_Edit Here'!H677</f>
        <v>38</v>
      </c>
      <c r="I677">
        <f>'Paste_Edit Here'!I677</f>
        <v>31</v>
      </c>
      <c r="J677">
        <f>'Paste_Edit Here'!J677</f>
        <v>44</v>
      </c>
      <c r="K677" t="str">
        <f>'Paste_Edit Here'!K677</f>
        <v>[15</v>
      </c>
      <c r="L677" t="str">
        <f>'Paste_Edit Here'!L677</f>
        <v xml:space="preserve"> 9 ]</v>
      </c>
    </row>
    <row r="678" spans="1:12" x14ac:dyDescent="0.25">
      <c r="A678" t="str">
        <f>'Paste_Edit Here'!A678</f>
        <v>RILB</v>
      </c>
      <c r="B678" t="str">
        <f>'Paste_Edit Here'!B678</f>
        <v xml:space="preserve"> eugene LOCKHART</v>
      </c>
      <c r="C678" t="str">
        <f>'Paste_Edit Here'!C678</f>
        <v xml:space="preserve"> Face=0xa4</v>
      </c>
      <c r="D678" t="str">
        <f>'Paste_Edit Here'!D678</f>
        <v xml:space="preserve"> #56</v>
      </c>
      <c r="E678">
        <f>'Paste_Edit Here'!E678</f>
        <v>31</v>
      </c>
      <c r="F678">
        <f>'Paste_Edit Here'!F678</f>
        <v>44</v>
      </c>
      <c r="G678">
        <f>'Paste_Edit Here'!G678</f>
        <v>50</v>
      </c>
      <c r="H678">
        <f>'Paste_Edit Here'!H678</f>
        <v>56</v>
      </c>
      <c r="I678">
        <f>'Paste_Edit Here'!I678</f>
        <v>19</v>
      </c>
      <c r="J678">
        <f>'Paste_Edit Here'!J678</f>
        <v>56</v>
      </c>
      <c r="K678" t="str">
        <f>'Paste_Edit Here'!K678</f>
        <v>[7</v>
      </c>
      <c r="L678" t="str">
        <f>'Paste_Edit Here'!L678</f>
        <v xml:space="preserve"> 7 ]</v>
      </c>
    </row>
    <row r="679" spans="1:12" x14ac:dyDescent="0.25">
      <c r="A679" t="str">
        <f>'Paste_Edit Here'!A679</f>
        <v>LILB</v>
      </c>
      <c r="B679" t="str">
        <f>'Paste_Edit Here'!B679</f>
        <v xml:space="preserve"> jimmie JONES</v>
      </c>
      <c r="C679" t="str">
        <f>'Paste_Edit Here'!C679</f>
        <v xml:space="preserve"> Face=0xd1</v>
      </c>
      <c r="D679" t="str">
        <f>'Paste_Edit Here'!D679</f>
        <v xml:space="preserve"> #97</v>
      </c>
      <c r="E679">
        <f>'Paste_Edit Here'!E679</f>
        <v>31</v>
      </c>
      <c r="F679">
        <f>'Paste_Edit Here'!F679</f>
        <v>31</v>
      </c>
      <c r="G679">
        <f>'Paste_Edit Here'!G679</f>
        <v>50</v>
      </c>
      <c r="H679">
        <f>'Paste_Edit Here'!H679</f>
        <v>56</v>
      </c>
      <c r="I679">
        <f>'Paste_Edit Here'!I679</f>
        <v>19</v>
      </c>
      <c r="J679">
        <f>'Paste_Edit Here'!J679</f>
        <v>69</v>
      </c>
      <c r="K679" t="str">
        <f>'Paste_Edit Here'!K679</f>
        <v>[64</v>
      </c>
      <c r="L679" t="str">
        <f>'Paste_Edit Here'!L679</f>
        <v xml:space="preserve"> 2 ]</v>
      </c>
    </row>
    <row r="680" spans="1:12" x14ac:dyDescent="0.25">
      <c r="A680" t="str">
        <f>'Paste_Edit Here'!A680</f>
        <v>LOLB</v>
      </c>
      <c r="B680" t="str">
        <f>'Paste_Edit Here'!B680</f>
        <v xml:space="preserve"> jack DEL RIO</v>
      </c>
      <c r="C680" t="str">
        <f>'Paste_Edit Here'!C680</f>
        <v xml:space="preserve"> Face=0x43</v>
      </c>
      <c r="D680" t="str">
        <f>'Paste_Edit Here'!D680</f>
        <v xml:space="preserve"> #55</v>
      </c>
      <c r="E680">
        <f>'Paste_Edit Here'!E680</f>
        <v>25</v>
      </c>
      <c r="F680">
        <f>'Paste_Edit Here'!F680</f>
        <v>31</v>
      </c>
      <c r="G680">
        <f>'Paste_Edit Here'!G680</f>
        <v>38</v>
      </c>
      <c r="H680">
        <f>'Paste_Edit Here'!H680</f>
        <v>38</v>
      </c>
      <c r="I680">
        <f>'Paste_Edit Here'!I680</f>
        <v>19</v>
      </c>
      <c r="J680">
        <f>'Paste_Edit Here'!J680</f>
        <v>44</v>
      </c>
      <c r="K680" t="str">
        <f>'Paste_Edit Here'!K680</f>
        <v>[13</v>
      </c>
      <c r="L680" t="str">
        <f>'Paste_Edit Here'!L680</f>
        <v xml:space="preserve"> 7 ]</v>
      </c>
    </row>
    <row r="681" spans="1:12" x14ac:dyDescent="0.25">
      <c r="A681" t="str">
        <f>'Paste_Edit Here'!A681</f>
        <v>RCB</v>
      </c>
      <c r="B681" t="str">
        <f>'Paste_Edit Here'!B681</f>
        <v xml:space="preserve"> manny HENDRIX</v>
      </c>
      <c r="C681" t="str">
        <f>'Paste_Edit Here'!C681</f>
        <v xml:space="preserve"> Face=0xad</v>
      </c>
      <c r="D681" t="str">
        <f>'Paste_Edit Here'!D681</f>
        <v xml:space="preserve"> #45</v>
      </c>
      <c r="E681">
        <f>'Paste_Edit Here'!E681</f>
        <v>38</v>
      </c>
      <c r="F681">
        <f>'Paste_Edit Here'!F681</f>
        <v>50</v>
      </c>
      <c r="G681">
        <f>'Paste_Edit Here'!G681</f>
        <v>63</v>
      </c>
      <c r="H681">
        <f>'Paste_Edit Here'!H681</f>
        <v>50</v>
      </c>
      <c r="I681">
        <f>'Paste_Edit Here'!I681</f>
        <v>44</v>
      </c>
      <c r="J681">
        <f>'Paste_Edit Here'!J681</f>
        <v>50</v>
      </c>
      <c r="K681" t="str">
        <f>'Paste_Edit Here'!K681</f>
        <v>[2</v>
      </c>
      <c r="L681" t="str">
        <f>'Paste_Edit Here'!L681</f>
        <v xml:space="preserve"> 33 ]</v>
      </c>
    </row>
    <row r="682" spans="1:12" x14ac:dyDescent="0.25">
      <c r="A682" t="str">
        <f>'Paste_Edit Here'!A682</f>
        <v>LCB</v>
      </c>
      <c r="B682" t="str">
        <f>'Paste_Edit Here'!B682</f>
        <v xml:space="preserve"> issiac HOLT</v>
      </c>
      <c r="C682" t="str">
        <f>'Paste_Edit Here'!C682</f>
        <v xml:space="preserve"> Face=0x91</v>
      </c>
      <c r="D682" t="str">
        <f>'Paste_Edit Here'!D682</f>
        <v xml:space="preserve"> #30</v>
      </c>
      <c r="E682">
        <f>'Paste_Edit Here'!E682</f>
        <v>38</v>
      </c>
      <c r="F682">
        <f>'Paste_Edit Here'!F682</f>
        <v>44</v>
      </c>
      <c r="G682">
        <f>'Paste_Edit Here'!G682</f>
        <v>56</v>
      </c>
      <c r="H682">
        <f>'Paste_Edit Here'!H682</f>
        <v>56</v>
      </c>
      <c r="I682">
        <f>'Paste_Edit Here'!I682</f>
        <v>50</v>
      </c>
      <c r="J682">
        <f>'Paste_Edit Here'!J682</f>
        <v>63</v>
      </c>
      <c r="K682" t="str">
        <f>'Paste_Edit Here'!K682</f>
        <v>[2</v>
      </c>
      <c r="L682" t="str">
        <f>'Paste_Edit Here'!L682</f>
        <v xml:space="preserve"> 79 ]</v>
      </c>
    </row>
    <row r="683" spans="1:12" x14ac:dyDescent="0.25">
      <c r="A683" t="str">
        <f>'Paste_Edit Here'!A683</f>
        <v>FS</v>
      </c>
      <c r="B683" t="str">
        <f>'Paste_Edit Here'!B683</f>
        <v xml:space="preserve"> ray HORTON</v>
      </c>
      <c r="C683" t="str">
        <f>'Paste_Edit Here'!C683</f>
        <v xml:space="preserve"> Face=0xa9</v>
      </c>
      <c r="D683" t="str">
        <f>'Paste_Edit Here'!D683</f>
        <v xml:space="preserve"> #20</v>
      </c>
      <c r="E683">
        <f>'Paste_Edit Here'!E683</f>
        <v>31</v>
      </c>
      <c r="F683">
        <f>'Paste_Edit Here'!F683</f>
        <v>38</v>
      </c>
      <c r="G683">
        <f>'Paste_Edit Here'!G683</f>
        <v>50</v>
      </c>
      <c r="H683">
        <f>'Paste_Edit Here'!H683</f>
        <v>56</v>
      </c>
      <c r="I683">
        <f>'Paste_Edit Here'!I683</f>
        <v>44</v>
      </c>
      <c r="J683">
        <f>'Paste_Edit Here'!J683</f>
        <v>38</v>
      </c>
      <c r="K683" t="str">
        <f>'Paste_Edit Here'!K683</f>
        <v>[2</v>
      </c>
      <c r="L683" t="str">
        <f>'Paste_Edit Here'!L683</f>
        <v xml:space="preserve"> 33 ]</v>
      </c>
    </row>
    <row r="684" spans="1:12" x14ac:dyDescent="0.25">
      <c r="A684" t="str">
        <f>'Paste_Edit Here'!A684</f>
        <v>SS</v>
      </c>
      <c r="B684" t="str">
        <f>'Paste_Edit Here'!B684</f>
        <v xml:space="preserve"> james WASHINGTON</v>
      </c>
      <c r="C684" t="str">
        <f>'Paste_Edit Here'!C684</f>
        <v xml:space="preserve"> Face=0xc1</v>
      </c>
      <c r="D684" t="str">
        <f>'Paste_Edit Here'!D684</f>
        <v xml:space="preserve"> #37</v>
      </c>
      <c r="E684">
        <f>'Paste_Edit Here'!E684</f>
        <v>31</v>
      </c>
      <c r="F684">
        <f>'Paste_Edit Here'!F684</f>
        <v>38</v>
      </c>
      <c r="G684">
        <f>'Paste_Edit Here'!G684</f>
        <v>50</v>
      </c>
      <c r="H684">
        <f>'Paste_Edit Here'!H684</f>
        <v>50</v>
      </c>
      <c r="I684">
        <f>'Paste_Edit Here'!I684</f>
        <v>50</v>
      </c>
      <c r="J684">
        <f>'Paste_Edit Here'!J684</f>
        <v>38</v>
      </c>
      <c r="K684" t="str">
        <f>'Paste_Edit Here'!K684</f>
        <v>[2</v>
      </c>
      <c r="L684" t="str">
        <f>'Paste_Edit Here'!L684</f>
        <v xml:space="preserve"> 79 ]</v>
      </c>
    </row>
    <row r="685" spans="1:12" x14ac:dyDescent="0.25">
      <c r="A685" t="str">
        <f>'Paste_Edit Here'!A685</f>
        <v>K</v>
      </c>
      <c r="B685" t="str">
        <f>'Paste_Edit Here'!B685</f>
        <v xml:space="preserve"> ken WILLIS</v>
      </c>
      <c r="C685" t="str">
        <f>'Paste_Edit Here'!C685</f>
        <v xml:space="preserve"> Face=0x42</v>
      </c>
      <c r="D685" t="str">
        <f>'Paste_Edit Here'!D685</f>
        <v xml:space="preserve"> #1</v>
      </c>
      <c r="E685">
        <f>'Paste_Edit Here'!E685</f>
        <v>56</v>
      </c>
      <c r="F685">
        <f>'Paste_Edit Here'!F685</f>
        <v>81</v>
      </c>
      <c r="G685">
        <f>'Paste_Edit Here'!G685</f>
        <v>81</v>
      </c>
      <c r="H685">
        <f>'Paste_Edit Here'!H685</f>
        <v>31</v>
      </c>
      <c r="I685">
        <f>'Paste_Edit Here'!I685</f>
        <v>44</v>
      </c>
      <c r="J685">
        <f>'Paste_Edit Here'!J685</f>
        <v>44</v>
      </c>
      <c r="K685" t="str">
        <f>_xlfn.IFS('Paste_Edit Here'!I685=81,"[12]",'Paste_Edit Here'!I685=75,"[11]",'Paste_Edit Here'!I685=69,"[10]",'Paste_Edit Here'!I685=63,"[9]",'Paste_Edit Here'!I685=56,"[8]",'Paste_Edit Here'!I685=50,"[7]",'Paste_Edit Here'!I685=44,"[6]",'Paste_Edit Here'!I685=38,"[5]",'Paste_Edit Here'!I685=31,"[4]",'Paste_Edit Here'!I685=25,"[3]",'Paste_Edit Here'!I685=19,"[2]")</f>
        <v>[6]</v>
      </c>
    </row>
    <row r="686" spans="1:12" x14ac:dyDescent="0.25">
      <c r="A686" t="str">
        <f>'Paste_Edit Here'!A686</f>
        <v>P</v>
      </c>
      <c r="B686" t="str">
        <f>'Paste_Edit Here'!B686</f>
        <v xml:space="preserve"> mike SAXON</v>
      </c>
      <c r="C686" t="str">
        <f>'Paste_Edit Here'!C686</f>
        <v xml:space="preserve"> Face=0x20</v>
      </c>
      <c r="D686" t="str">
        <f>'Paste_Edit Here'!D686</f>
        <v xml:space="preserve"> #4</v>
      </c>
      <c r="E686">
        <f>'Paste_Edit Here'!E686</f>
        <v>25</v>
      </c>
      <c r="F686">
        <f>'Paste_Edit Here'!F686</f>
        <v>56</v>
      </c>
      <c r="G686">
        <f>'Paste_Edit Here'!G686</f>
        <v>44</v>
      </c>
      <c r="H686">
        <f>'Paste_Edit Here'!H686</f>
        <v>31</v>
      </c>
      <c r="I686">
        <f>'Paste_Edit Here'!I686</f>
        <v>56</v>
      </c>
      <c r="J686">
        <f>'Paste_Edit Here'!J686</f>
        <v>75</v>
      </c>
      <c r="K686" t="str">
        <f>_xlfn.IFS('Paste_Edit Here'!I686=81,"[12]",'Paste_Edit Here'!I686=75,"[11]",'Paste_Edit Here'!I686=69,"[10]",'Paste_Edit Here'!I686=63,"[9]",'Paste_Edit Here'!I686=56,"[8]",'Paste_Edit Here'!I686=50,"[7]",'Paste_Edit Here'!I686=44,"[6]",'Paste_Edit Here'!I686=38,"[5]",'Paste_Edit Here'!I686=31,"[4]",'Paste_Edit Here'!I686=25,"[3]",'Paste_Edit Here'!I686=19,"[2]")</f>
        <v>[8]</v>
      </c>
    </row>
    <row r="687" spans="1:12" x14ac:dyDescent="0.25">
      <c r="A687" t="str">
        <f>'Paste_Edit Here'!A687</f>
        <v>KR</v>
      </c>
      <c r="B687" t="str">
        <f>'Paste_Edit Here'!B687</f>
        <v xml:space="preserve"> WR4</v>
      </c>
    </row>
    <row r="688" spans="1:12" x14ac:dyDescent="0.25">
      <c r="A688" t="str">
        <f>'Paste_Edit Here'!A688</f>
        <v>PR</v>
      </c>
      <c r="B688" t="str">
        <f>'Paste_Edit Here'!B688</f>
        <v xml:space="preserve"> WR1</v>
      </c>
    </row>
    <row r="690" spans="1:15" x14ac:dyDescent="0.25">
      <c r="A690" t="str">
        <f>'Paste_Edit Here'!A690</f>
        <v>TEAM = bears SimData=0xca0</v>
      </c>
      <c r="B690" t="str">
        <f>'Paste_Edit Here'!B690</f>
        <v xml:space="preserve"> OFFENSIVE_FORMATION = 2RB_2WR_1TE</v>
      </c>
    </row>
    <row r="691" spans="1:15" x14ac:dyDescent="0.25">
      <c r="A691" t="str">
        <f>'Paste_Edit Here'!A691</f>
        <v>PLAYBOOK R8136</v>
      </c>
      <c r="B691" t="str">
        <f>'Paste_Edit Here'!B691</f>
        <v xml:space="preserve"> P3637 </v>
      </c>
    </row>
    <row r="692" spans="1:15" x14ac:dyDescent="0.25">
      <c r="A692" t="str">
        <f>'Paste_Edit Here'!A692</f>
        <v>QB1</v>
      </c>
      <c r="B692" t="str">
        <f>'Paste_Edit Here'!B692</f>
        <v xml:space="preserve"> jim HARBAUGH</v>
      </c>
      <c r="C692" t="str">
        <f>'Paste_Edit Here'!C692</f>
        <v xml:space="preserve"> Face=0x1d</v>
      </c>
      <c r="D692" t="str">
        <f>'Paste_Edit Here'!D692</f>
        <v xml:space="preserve"> #4</v>
      </c>
      <c r="E692">
        <f>'Paste_Edit Here'!E692</f>
        <v>25</v>
      </c>
      <c r="F692">
        <f>'Paste_Edit Here'!F692</f>
        <v>69</v>
      </c>
      <c r="G692">
        <f>'Paste_Edit Here'!G692</f>
        <v>13</v>
      </c>
      <c r="H692">
        <f>'Paste_Edit Here'!H692</f>
        <v>13</v>
      </c>
      <c r="I692">
        <f>'Paste_Edit Here'!I692</f>
        <v>44</v>
      </c>
      <c r="J692">
        <f>'Paste_Edit Here'!J692</f>
        <v>25</v>
      </c>
      <c r="K692">
        <f>'Paste_Edit Here'!K692</f>
        <v>56</v>
      </c>
      <c r="L692">
        <f>'Paste_Edit Here'!L692</f>
        <v>25</v>
      </c>
      <c r="M692" t="str">
        <f>_xlfn.IFS('Paste_Edit Here'!G692=56,"[11",'Paste_Edit Here'!G692=50,"[8",'Paste_Edit Here'!G692=44,"[8",'Paste_Edit Here'!G692=38,"[6",'Paste_Edit Here'!G692=31,"[6",'Paste_Edit Here'!G692=25,"[4",'Paste_Edit Here'!G692=19,"[4",'Paste_Edit Here'!G692=13,"[2",'Paste_Edit Here'!G692=6,"[1")</f>
        <v>[2</v>
      </c>
      <c r="N692">
        <f>_xlfn.IFS(SUM('Paste_Edit Here'!I692:L692)&gt;290,12,SUM('Paste_Edit Here'!I692:L692)&gt;280,11,SUM('Paste_Edit Here'!I692:L692)&gt;250,10,SUM('Paste_Edit Here'!I692:L692)&gt;235,9,SUM('Paste_Edit Here'!I692:L692)&gt;225,8,SUM('Paste_Edit Here'!I692:L692)&gt;210,7,SUM('Paste_Edit Here'!I692:L692)&gt;180,6,SUM('Paste_Edit Here'!I692:L692)&gt;150,5,SUM('Paste_Edit Here'!I692:L692)&gt;125,4,SUM('Paste_Edit Here'!I692:L692)&gt;115,3,SUM('Paste_Edit Here'!I692:L692)&lt;116,2)</f>
        <v>4</v>
      </c>
      <c r="O692" t="str">
        <f>_xlfn.IFS('Paste_Edit Here'!G692=56,"0]",'Paste_Edit Here'!G692=50,"0]",'Paste_Edit Here'!G692=44,"0]",'Paste_Edit Here'!G692=38,"1]",'Paste_Edit Here'!G692=31,"1]",'Paste_Edit Here'!G692=25,"1]",'Paste_Edit Here'!G692=19,"2]",'Paste_Edit Here'!G692=13,"2]",'Paste_Edit Here'!G692=6,"3]")</f>
        <v>2]</v>
      </c>
    </row>
    <row r="693" spans="1:15" x14ac:dyDescent="0.25">
      <c r="A693" t="str">
        <f>'Paste_Edit Here'!A693</f>
        <v>QB2</v>
      </c>
      <c r="B693" t="str">
        <f>'Paste_Edit Here'!B693</f>
        <v xml:space="preserve"> mike TOMCZAK</v>
      </c>
      <c r="C693" t="str">
        <f>'Paste_Edit Here'!C693</f>
        <v xml:space="preserve"> Face=0x1f</v>
      </c>
      <c r="D693" t="str">
        <f>'Paste_Edit Here'!D693</f>
        <v xml:space="preserve"> #18</v>
      </c>
      <c r="E693">
        <f>'Paste_Edit Here'!E693</f>
        <v>25</v>
      </c>
      <c r="F693">
        <f>'Paste_Edit Here'!F693</f>
        <v>69</v>
      </c>
      <c r="G693">
        <f>'Paste_Edit Here'!G693</f>
        <v>13</v>
      </c>
      <c r="H693">
        <f>'Paste_Edit Here'!H693</f>
        <v>13</v>
      </c>
      <c r="I693">
        <f>'Paste_Edit Here'!I693</f>
        <v>44</v>
      </c>
      <c r="J693">
        <f>'Paste_Edit Here'!J693</f>
        <v>31</v>
      </c>
      <c r="K693">
        <f>'Paste_Edit Here'!K693</f>
        <v>31</v>
      </c>
      <c r="L693">
        <f>'Paste_Edit Here'!L693</f>
        <v>38</v>
      </c>
      <c r="M693" t="str">
        <f>_xlfn.IFS('Paste_Edit Here'!G693=56,"[11",'Paste_Edit Here'!G693=50,"[8",'Paste_Edit Here'!G693=44,"[8",'Paste_Edit Here'!G693=38,"[6",'Paste_Edit Here'!G693=31,"[6",'Paste_Edit Here'!G693=25,"[4",'Paste_Edit Here'!G693=19,"[4",'Paste_Edit Here'!G693=13,"[2",'Paste_Edit Here'!G693=6,"[1")</f>
        <v>[2</v>
      </c>
      <c r="N693">
        <f>_xlfn.IFS(SUM('Paste_Edit Here'!I693:L693)&gt;290,12,SUM('Paste_Edit Here'!I693:L693)&gt;280,11,SUM('Paste_Edit Here'!I693:L693)&gt;250,10,SUM('Paste_Edit Here'!I693:L693)&gt;235,9,SUM('Paste_Edit Here'!I693:L693)&gt;225,8,SUM('Paste_Edit Here'!I693:L693)&gt;210,7,SUM('Paste_Edit Here'!I693:L693)&gt;180,6,SUM('Paste_Edit Here'!I693:L693)&gt;150,5,SUM('Paste_Edit Here'!I693:L693)&gt;125,4,SUM('Paste_Edit Here'!I693:L693)&gt;115,3,SUM('Paste_Edit Here'!I693:L693)&lt;116,2)</f>
        <v>4</v>
      </c>
      <c r="O693" t="str">
        <f>_xlfn.IFS('Paste_Edit Here'!G693=56,"0]",'Paste_Edit Here'!G693=50,"0]",'Paste_Edit Here'!G693=44,"0]",'Paste_Edit Here'!G693=38,"1]",'Paste_Edit Here'!G693=31,"1]",'Paste_Edit Here'!G693=25,"1]",'Paste_Edit Here'!G693=19,"2]",'Paste_Edit Here'!G693=13,"2]",'Paste_Edit Here'!G693=6,"3]")</f>
        <v>2]</v>
      </c>
    </row>
    <row r="694" spans="1:15" x14ac:dyDescent="0.25">
      <c r="A694" t="str">
        <f>'Paste_Edit Here'!A694</f>
        <v>RB1</v>
      </c>
      <c r="B694" t="str">
        <f>'Paste_Edit Here'!B694</f>
        <v xml:space="preserve"> brad MUSTER</v>
      </c>
      <c r="C694" t="str">
        <f>'Paste_Edit Here'!C694</f>
        <v xml:space="preserve"> Face=0x40</v>
      </c>
      <c r="D694" t="str">
        <f>'Paste_Edit Here'!D694</f>
        <v xml:space="preserve"> #25</v>
      </c>
      <c r="E694">
        <f>'Paste_Edit Here'!E694</f>
        <v>44</v>
      </c>
      <c r="F694">
        <f>'Paste_Edit Here'!F694</f>
        <v>69</v>
      </c>
      <c r="G694">
        <f>'Paste_Edit Here'!G694</f>
        <v>25</v>
      </c>
      <c r="H694">
        <f>'Paste_Edit Here'!H694</f>
        <v>94</v>
      </c>
      <c r="I694">
        <f>'Paste_Edit Here'!I694</f>
        <v>50</v>
      </c>
      <c r="J694">
        <f>'Paste_Edit Here'!J694</f>
        <v>56</v>
      </c>
      <c r="K694" t="str">
        <f>_xlfn.IFS('Paste_Edit Here'!G694=75,"[12",'Paste_Edit Here'!G694=69,"[12",'Paste_Edit Here'!G694=63,"[9",'Paste_Edit Here'!G694=56,"[7",'Paste_Edit Here'!G694=50,"[6",'Paste_Edit Here'!G694=44,"[4",'Paste_Edit Here'!G694=38,"[4",'Paste_Edit Here'!G694=31,"[4",'Paste_Edit Here'!G694=25,"[4")</f>
        <v>[4</v>
      </c>
      <c r="L694">
        <f>_xlfn.IFS('Paste_Edit Here'!J694=69,9,'Paste_Edit Here'!J694=63,7,'Paste_Edit Here'!J694=56,6,'Paste_Edit Here'!J694=50,5,'Paste_Edit Here'!J694=44,4,'Paste_Edit Here'!J694=38,4,'Paste_Edit Here'!J694=31,3,'Paste_Edit Here'!J694=25,2,'Paste_Edit Here'!J694=19,1)</f>
        <v>6</v>
      </c>
      <c r="M694">
        <f>_xlfn.IFS('Paste_Edit Here'!G694=75,9,'Paste_Edit Here'!G694=69,8,'Paste_Edit Here'!G694=63,7,'Paste_Edit Here'!G694=56,7,'Paste_Edit Here'!G694=50,6,'Paste_Edit Here'!G694=44,6,'Paste_Edit Here'!G694=38,5,'Paste_Edit Here'!G694=31,5,'Paste_Edit Here'!G694=25,5)</f>
        <v>5</v>
      </c>
      <c r="N694" t="str">
        <f>_xlfn.IFS('Paste_Edit Here'!J694=69,"12]",'Paste_Edit Here'!J694=63,"11]",'Paste_Edit Here'!J694=56,"6]",'Paste_Edit Here'!J694=50,"6]",'Paste_Edit Here'!J694=44,"4]",'Paste_Edit Here'!J694=38,"2]",'Paste_Edit Here'!J694=31,"2]",'Paste_Edit Here'!J694=25,"1]",'Paste_Edit Here'!J694=19,"0]")</f>
        <v>6]</v>
      </c>
    </row>
    <row r="695" spans="1:15" x14ac:dyDescent="0.25">
      <c r="A695" t="str">
        <f>'Paste_Edit Here'!A695</f>
        <v>RB2</v>
      </c>
      <c r="B695" t="str">
        <f>'Paste_Edit Here'!B695</f>
        <v xml:space="preserve"> neal ANDERSON</v>
      </c>
      <c r="C695" t="str">
        <f>'Paste_Edit Here'!C695</f>
        <v xml:space="preserve"> Face=0x88</v>
      </c>
      <c r="D695" t="str">
        <f>'Paste_Edit Here'!D695</f>
        <v xml:space="preserve"> #35</v>
      </c>
      <c r="E695">
        <f>'Paste_Edit Here'!E695</f>
        <v>50</v>
      </c>
      <c r="F695">
        <f>'Paste_Edit Here'!F695</f>
        <v>69</v>
      </c>
      <c r="G695">
        <f>'Paste_Edit Here'!G695</f>
        <v>63</v>
      </c>
      <c r="H695">
        <f>'Paste_Edit Here'!H695</f>
        <v>50</v>
      </c>
      <c r="I695">
        <f>'Paste_Edit Here'!I695</f>
        <v>50</v>
      </c>
      <c r="J695">
        <f>'Paste_Edit Here'!J695</f>
        <v>50</v>
      </c>
      <c r="K695" t="str">
        <f>_xlfn.IFS('Paste_Edit Here'!G695=75,"[12",'Paste_Edit Here'!G695=69,"[12",'Paste_Edit Here'!G695=63,"[9",'Paste_Edit Here'!G695=56,"[7",'Paste_Edit Here'!G695=50,"[6",'Paste_Edit Here'!G695=44,"[4",'Paste_Edit Here'!G695=38,"[4",'Paste_Edit Here'!G695=31,"[4",'Paste_Edit Here'!G695=25,"[4")</f>
        <v>[9</v>
      </c>
      <c r="L695">
        <f>_xlfn.IFS('Paste_Edit Here'!J695=69,9,'Paste_Edit Here'!J695=63,7,'Paste_Edit Here'!J695=56,6,'Paste_Edit Here'!J695=50,5,'Paste_Edit Here'!J695=44,4,'Paste_Edit Here'!J695=38,4,'Paste_Edit Here'!J695=31,3,'Paste_Edit Here'!J695=25,2,'Paste_Edit Here'!J695=19,1)</f>
        <v>5</v>
      </c>
      <c r="M695">
        <f>_xlfn.IFS('Paste_Edit Here'!G695=75,9,'Paste_Edit Here'!G695=69,8,'Paste_Edit Here'!G695=63,7,'Paste_Edit Here'!G695=56,7,'Paste_Edit Here'!G695=50,6,'Paste_Edit Here'!G695=44,6,'Paste_Edit Here'!G695=38,5,'Paste_Edit Here'!G695=31,5,'Paste_Edit Here'!G695=25,5)</f>
        <v>7</v>
      </c>
      <c r="N695" t="str">
        <f>_xlfn.IFS('Paste_Edit Here'!J695=69,"12]",'Paste_Edit Here'!J695=63,"11]",'Paste_Edit Here'!J695=56,"6]",'Paste_Edit Here'!J695=50,"6]",'Paste_Edit Here'!J695=44,"4]",'Paste_Edit Here'!J695=38,"2]",'Paste_Edit Here'!J695=31,"2]",'Paste_Edit Here'!J695=25,"1]",'Paste_Edit Here'!J695=19,"0]")</f>
        <v>6]</v>
      </c>
    </row>
    <row r="696" spans="1:15" x14ac:dyDescent="0.25">
      <c r="A696" t="str">
        <f>'Paste_Edit Here'!A696</f>
        <v>RB3</v>
      </c>
      <c r="B696" t="str">
        <f>'Paste_Edit Here'!B696</f>
        <v xml:space="preserve"> mark GREEN</v>
      </c>
      <c r="C696" t="str">
        <f>'Paste_Edit Here'!C696</f>
        <v xml:space="preserve"> Face=0xa1</v>
      </c>
      <c r="D696" t="str">
        <f>'Paste_Edit Here'!D696</f>
        <v xml:space="preserve"> #31</v>
      </c>
      <c r="E696">
        <f>'Paste_Edit Here'!E696</f>
        <v>38</v>
      </c>
      <c r="F696">
        <f>'Paste_Edit Here'!F696</f>
        <v>69</v>
      </c>
      <c r="G696">
        <f>'Paste_Edit Here'!G696</f>
        <v>31</v>
      </c>
      <c r="H696">
        <f>'Paste_Edit Here'!H696</f>
        <v>25</v>
      </c>
      <c r="I696">
        <f>'Paste_Edit Here'!I696</f>
        <v>50</v>
      </c>
      <c r="J696">
        <f>'Paste_Edit Here'!J696</f>
        <v>25</v>
      </c>
      <c r="K696" t="str">
        <f>_xlfn.IFS('Paste_Edit Here'!G696=75,"[12",'Paste_Edit Here'!G696=69,"[12",'Paste_Edit Here'!G696=63,"[9",'Paste_Edit Here'!G696=56,"[7",'Paste_Edit Here'!G696=50,"[6",'Paste_Edit Here'!G696=44,"[4",'Paste_Edit Here'!G696=38,"[4",'Paste_Edit Here'!G696=31,"[4",'Paste_Edit Here'!G696=25,"[4")</f>
        <v>[4</v>
      </c>
      <c r="L696">
        <f>_xlfn.IFS('Paste_Edit Here'!J696=69,9,'Paste_Edit Here'!J696=63,7,'Paste_Edit Here'!J696=56,6,'Paste_Edit Here'!J696=50,5,'Paste_Edit Here'!J696=44,4,'Paste_Edit Here'!J696=38,4,'Paste_Edit Here'!J696=31,3,'Paste_Edit Here'!J696=25,2,'Paste_Edit Here'!J696=19,1)</f>
        <v>2</v>
      </c>
      <c r="M696">
        <f>_xlfn.IFS('Paste_Edit Here'!G696=75,9,'Paste_Edit Here'!G696=69,8,'Paste_Edit Here'!G696=63,7,'Paste_Edit Here'!G696=56,7,'Paste_Edit Here'!G696=50,6,'Paste_Edit Here'!G696=44,6,'Paste_Edit Here'!G696=38,5,'Paste_Edit Here'!G696=31,5,'Paste_Edit Here'!G696=25,5)</f>
        <v>5</v>
      </c>
      <c r="N696" t="str">
        <f>_xlfn.IFS('Paste_Edit Here'!J696=69,"12]",'Paste_Edit Here'!J696=63,"11]",'Paste_Edit Here'!J696=56,"6]",'Paste_Edit Here'!J696=50,"6]",'Paste_Edit Here'!J696=44,"4]",'Paste_Edit Here'!J696=38,"2]",'Paste_Edit Here'!J696=31,"2]",'Paste_Edit Here'!J696=25,"1]",'Paste_Edit Here'!J696=19,"0]")</f>
        <v>1]</v>
      </c>
    </row>
    <row r="697" spans="1:15" x14ac:dyDescent="0.25">
      <c r="A697" t="str">
        <f>'Paste_Edit Here'!A697</f>
        <v>RB4</v>
      </c>
      <c r="B697" t="str">
        <f>'Paste_Edit Here'!B697</f>
        <v xml:space="preserve"> johnny BAILEY</v>
      </c>
      <c r="C697" t="str">
        <f>'Paste_Edit Here'!C697</f>
        <v xml:space="preserve"> Face=0x99</v>
      </c>
      <c r="D697" t="str">
        <f>'Paste_Edit Here'!D697</f>
        <v xml:space="preserve"> #22</v>
      </c>
      <c r="E697">
        <f>'Paste_Edit Here'!E697</f>
        <v>38</v>
      </c>
      <c r="F697">
        <f>'Paste_Edit Here'!F697</f>
        <v>69</v>
      </c>
      <c r="G697">
        <f>'Paste_Edit Here'!G697</f>
        <v>56</v>
      </c>
      <c r="H697">
        <f>'Paste_Edit Here'!H697</f>
        <v>25</v>
      </c>
      <c r="I697">
        <f>'Paste_Edit Here'!I697</f>
        <v>50</v>
      </c>
      <c r="J697">
        <f>'Paste_Edit Here'!J697</f>
        <v>38</v>
      </c>
      <c r="K697" t="str">
        <f>_xlfn.IFS('Paste_Edit Here'!G697=75,"[12",'Paste_Edit Here'!G697=69,"[12",'Paste_Edit Here'!G697=63,"[9",'Paste_Edit Here'!G697=56,"[7",'Paste_Edit Here'!G697=50,"[6",'Paste_Edit Here'!G697=44,"[4",'Paste_Edit Here'!G697=38,"[4",'Paste_Edit Here'!G697=31,"[4",'Paste_Edit Here'!G697=25,"[4")</f>
        <v>[7</v>
      </c>
      <c r="L697">
        <f>_xlfn.IFS('Paste_Edit Here'!J697=69,9,'Paste_Edit Here'!J697=63,7,'Paste_Edit Here'!J697=56,6,'Paste_Edit Here'!J697=50,5,'Paste_Edit Here'!J697=44,4,'Paste_Edit Here'!J697=38,4,'Paste_Edit Here'!J697=31,3,'Paste_Edit Here'!J697=25,2,'Paste_Edit Here'!J697=19,1)</f>
        <v>4</v>
      </c>
      <c r="M697">
        <f>_xlfn.IFS('Paste_Edit Here'!G697=75,9,'Paste_Edit Here'!G697=69,8,'Paste_Edit Here'!G697=63,7,'Paste_Edit Here'!G697=56,7,'Paste_Edit Here'!G697=50,6,'Paste_Edit Here'!G697=44,6,'Paste_Edit Here'!G697=38,5,'Paste_Edit Here'!G697=31,5,'Paste_Edit Here'!G697=25,5)</f>
        <v>7</v>
      </c>
      <c r="N697" t="str">
        <f>_xlfn.IFS('Paste_Edit Here'!J697=69,"12]",'Paste_Edit Here'!J697=63,"11]",'Paste_Edit Here'!J697=56,"6]",'Paste_Edit Here'!J697=50,"6]",'Paste_Edit Here'!J697=44,"4]",'Paste_Edit Here'!J697=38,"2]",'Paste_Edit Here'!J697=31,"2]",'Paste_Edit Here'!J697=25,"1]",'Paste_Edit Here'!J697=19,"0]")</f>
        <v>2]</v>
      </c>
    </row>
    <row r="698" spans="1:15" x14ac:dyDescent="0.25">
      <c r="A698" t="str">
        <f>'Paste_Edit Here'!A698</f>
        <v>WR1</v>
      </c>
      <c r="B698" t="str">
        <f>'Paste_Edit Here'!B698</f>
        <v xml:space="preserve"> ron MORRIS</v>
      </c>
      <c r="C698" t="str">
        <f>'Paste_Edit Here'!C698</f>
        <v xml:space="preserve"> Face=0xb7</v>
      </c>
      <c r="D698" t="str">
        <f>'Paste_Edit Here'!D698</f>
        <v xml:space="preserve"> #84</v>
      </c>
      <c r="E698">
        <f>'Paste_Edit Here'!E698</f>
        <v>31</v>
      </c>
      <c r="F698">
        <f>'Paste_Edit Here'!F698</f>
        <v>69</v>
      </c>
      <c r="G698">
        <f>'Paste_Edit Here'!G698</f>
        <v>31</v>
      </c>
      <c r="H698">
        <f>'Paste_Edit Here'!H698</f>
        <v>13</v>
      </c>
      <c r="I698">
        <f>'Paste_Edit Here'!I698</f>
        <v>50</v>
      </c>
      <c r="J698">
        <f>'Paste_Edit Here'!J698</f>
        <v>50</v>
      </c>
      <c r="K698" t="str">
        <f>'Paste_Edit Here'!K698</f>
        <v>[1</v>
      </c>
      <c r="L698">
        <f>_xlfn.IFS('Paste_Edit Here'!J698=81,11,'Paste_Edit Here'!J698=75,8,'Paste_Edit Here'!J698=69,7,'Paste_Edit Here'!J698=63,6,'Paste_Edit Here'!J698=56,6,'Paste_Edit Here'!J698=50,5,'Paste_Edit Here'!J698=44,4)</f>
        <v>5</v>
      </c>
      <c r="M698">
        <f>_xlfn.IFS('Paste_Edit Here'!G698=69,13,'Paste_Edit Here'!G698=63,12,'Paste_Edit Here'!G698=56,11,'Paste_Edit Here'!G698=50,10,'Paste_Edit Here'!G698=44,9,'Paste_Edit Here'!G698=38,8,'Paste_Edit Here'!G698=31,8,'Paste_Edit Here'!G698=25,8,'Paste_Edit Here'!G698=19,7)</f>
        <v>8</v>
      </c>
      <c r="N698" t="str">
        <f>_xlfn.IFS('Paste_Edit Here'!J698=81,"12]",'Paste_Edit Here'!J698=75,"9]",'Paste_Edit Here'!J698=69,"9]",'Paste_Edit Here'!J698=63,"8]",'Paste_Edit Here'!J698=56,"7]",'Paste_Edit Here'!J698=50,"4]",'Paste_Edit Here'!J698=44,"2]")</f>
        <v>4]</v>
      </c>
    </row>
    <row r="699" spans="1:15" x14ac:dyDescent="0.25">
      <c r="A699" t="str">
        <f>'Paste_Edit Here'!A699</f>
        <v>WR2</v>
      </c>
      <c r="B699" t="str">
        <f>'Paste_Edit Here'!B699</f>
        <v xml:space="preserve"> wendell DAVIS</v>
      </c>
      <c r="C699" t="str">
        <f>'Paste_Edit Here'!C699</f>
        <v xml:space="preserve"> Face=0x91</v>
      </c>
      <c r="D699" t="str">
        <f>'Paste_Edit Here'!D699</f>
        <v xml:space="preserve"> #82</v>
      </c>
      <c r="E699">
        <f>'Paste_Edit Here'!E699</f>
        <v>31</v>
      </c>
      <c r="F699">
        <f>'Paste_Edit Here'!F699</f>
        <v>69</v>
      </c>
      <c r="G699">
        <f>'Paste_Edit Here'!G699</f>
        <v>31</v>
      </c>
      <c r="H699">
        <f>'Paste_Edit Here'!H699</f>
        <v>13</v>
      </c>
      <c r="I699">
        <f>'Paste_Edit Here'!I699</f>
        <v>50</v>
      </c>
      <c r="J699">
        <f>'Paste_Edit Here'!J699</f>
        <v>50</v>
      </c>
      <c r="K699" t="str">
        <f>'Paste_Edit Here'!K699</f>
        <v>[1</v>
      </c>
      <c r="L699">
        <f>_xlfn.IFS('Paste_Edit Here'!J699=81,11,'Paste_Edit Here'!J699=75,8,'Paste_Edit Here'!J699=69,7,'Paste_Edit Here'!J699=63,6,'Paste_Edit Here'!J699=56,6,'Paste_Edit Here'!J699=50,5,'Paste_Edit Here'!J699=44,4)</f>
        <v>5</v>
      </c>
      <c r="M699">
        <f>_xlfn.IFS('Paste_Edit Here'!G699=69,13,'Paste_Edit Here'!G699=63,12,'Paste_Edit Here'!G699=56,11,'Paste_Edit Here'!G699=50,10,'Paste_Edit Here'!G699=44,9,'Paste_Edit Here'!G699=38,8,'Paste_Edit Here'!G699=31,8,'Paste_Edit Here'!G699=25,8,'Paste_Edit Here'!G699=19,7)</f>
        <v>8</v>
      </c>
      <c r="N699" t="str">
        <f>_xlfn.IFS('Paste_Edit Here'!J699=81,"12]",'Paste_Edit Here'!J699=75,"9]",'Paste_Edit Here'!J699=69,"9]",'Paste_Edit Here'!J699=63,"8]",'Paste_Edit Here'!J699=56,"7]",'Paste_Edit Here'!J699=50,"4]",'Paste_Edit Here'!J699=44,"2]")</f>
        <v>4]</v>
      </c>
    </row>
    <row r="700" spans="1:15" x14ac:dyDescent="0.25">
      <c r="A700" t="str">
        <f>'Paste_Edit Here'!A700</f>
        <v>WR3</v>
      </c>
      <c r="B700" t="str">
        <f>'Paste_Edit Here'!B700</f>
        <v xml:space="preserve"> glen KOZLOWSKI</v>
      </c>
      <c r="C700" t="str">
        <f>'Paste_Edit Here'!C700</f>
        <v xml:space="preserve"> Face=0x4c</v>
      </c>
      <c r="D700" t="str">
        <f>'Paste_Edit Here'!D700</f>
        <v xml:space="preserve"> #88</v>
      </c>
      <c r="E700">
        <f>'Paste_Edit Here'!E700</f>
        <v>25</v>
      </c>
      <c r="F700">
        <f>'Paste_Edit Here'!F700</f>
        <v>69</v>
      </c>
      <c r="G700">
        <f>'Paste_Edit Here'!G700</f>
        <v>19</v>
      </c>
      <c r="H700">
        <f>'Paste_Edit Here'!H700</f>
        <v>13</v>
      </c>
      <c r="I700">
        <f>'Paste_Edit Here'!I700</f>
        <v>50</v>
      </c>
      <c r="J700">
        <f>'Paste_Edit Here'!J700</f>
        <v>44</v>
      </c>
      <c r="K700" t="str">
        <f>'Paste_Edit Here'!K700</f>
        <v>[1</v>
      </c>
      <c r="L700">
        <f>_xlfn.IFS('Paste_Edit Here'!J700=81,11,'Paste_Edit Here'!J700=75,8,'Paste_Edit Here'!J700=69,7,'Paste_Edit Here'!J700=63,6,'Paste_Edit Here'!J700=56,6,'Paste_Edit Here'!J700=50,5,'Paste_Edit Here'!J700=44,4)</f>
        <v>4</v>
      </c>
      <c r="M700">
        <f>_xlfn.IFS('Paste_Edit Here'!G700=69,13,'Paste_Edit Here'!G700=63,12,'Paste_Edit Here'!G700=56,11,'Paste_Edit Here'!G700=50,10,'Paste_Edit Here'!G700=44,9,'Paste_Edit Here'!G700=38,8,'Paste_Edit Here'!G700=31,8,'Paste_Edit Here'!G700=25,8,'Paste_Edit Here'!G700=19,7)</f>
        <v>7</v>
      </c>
      <c r="N700" t="str">
        <f>_xlfn.IFS('Paste_Edit Here'!J700=81,"12]",'Paste_Edit Here'!J700=75,"9]",'Paste_Edit Here'!J700=69,"9]",'Paste_Edit Here'!J700=63,"8]",'Paste_Edit Here'!J700=56,"7]",'Paste_Edit Here'!J700=50,"4]",'Paste_Edit Here'!J700=44,"2]")</f>
        <v>2]</v>
      </c>
    </row>
    <row r="701" spans="1:15" x14ac:dyDescent="0.25">
      <c r="A701" t="str">
        <f>'Paste_Edit Here'!A701</f>
        <v>WR4</v>
      </c>
      <c r="B701" t="str">
        <f>'Paste_Edit Here'!B701</f>
        <v xml:space="preserve"> dennis GENTRY</v>
      </c>
      <c r="C701" t="str">
        <f>'Paste_Edit Here'!C701</f>
        <v xml:space="preserve"> Face=0x9c</v>
      </c>
      <c r="D701" t="str">
        <f>'Paste_Edit Here'!D701</f>
        <v xml:space="preserve"> #29</v>
      </c>
      <c r="E701">
        <f>'Paste_Edit Here'!E701</f>
        <v>25</v>
      </c>
      <c r="F701">
        <f>'Paste_Edit Here'!F701</f>
        <v>69</v>
      </c>
      <c r="G701">
        <f>'Paste_Edit Here'!G701</f>
        <v>19</v>
      </c>
      <c r="H701">
        <f>'Paste_Edit Here'!H701</f>
        <v>13</v>
      </c>
      <c r="I701">
        <f>'Paste_Edit Here'!I701</f>
        <v>50</v>
      </c>
      <c r="J701">
        <f>'Paste_Edit Here'!J701</f>
        <v>50</v>
      </c>
      <c r="K701" t="str">
        <f>'Paste_Edit Here'!K701</f>
        <v>[1</v>
      </c>
      <c r="L701">
        <f>_xlfn.IFS('Paste_Edit Here'!J701=81,11,'Paste_Edit Here'!J701=75,8,'Paste_Edit Here'!J701=69,7,'Paste_Edit Here'!J701=63,6,'Paste_Edit Here'!J701=56,6,'Paste_Edit Here'!J701=50,5,'Paste_Edit Here'!J701=44,4)</f>
        <v>5</v>
      </c>
      <c r="M701">
        <f>_xlfn.IFS('Paste_Edit Here'!G701=69,13,'Paste_Edit Here'!G701=63,12,'Paste_Edit Here'!G701=56,11,'Paste_Edit Here'!G701=50,10,'Paste_Edit Here'!G701=44,9,'Paste_Edit Here'!G701=38,8,'Paste_Edit Here'!G701=31,8,'Paste_Edit Here'!G701=25,8,'Paste_Edit Here'!G701=19,7)</f>
        <v>7</v>
      </c>
      <c r="N701" t="str">
        <f>_xlfn.IFS('Paste_Edit Here'!J701=81,"12]",'Paste_Edit Here'!J701=75,"9]",'Paste_Edit Here'!J701=69,"9]",'Paste_Edit Here'!J701=63,"8]",'Paste_Edit Here'!J701=56,"7]",'Paste_Edit Here'!J701=50,"4]",'Paste_Edit Here'!J701=44,"2]")</f>
        <v>4]</v>
      </c>
    </row>
    <row r="702" spans="1:15" x14ac:dyDescent="0.25">
      <c r="A702" t="str">
        <f>'Paste_Edit Here'!A702</f>
        <v>TE1</v>
      </c>
      <c r="B702" t="str">
        <f>'Paste_Edit Here'!B702</f>
        <v xml:space="preserve"> james THORNTON</v>
      </c>
      <c r="C702" t="str">
        <f>'Paste_Edit Here'!C702</f>
        <v xml:space="preserve"> Face=0x21</v>
      </c>
      <c r="D702" t="str">
        <f>'Paste_Edit Here'!D702</f>
        <v xml:space="preserve"> #80</v>
      </c>
      <c r="E702">
        <f>'Paste_Edit Here'!E702</f>
        <v>25</v>
      </c>
      <c r="F702">
        <f>'Paste_Edit Here'!F702</f>
        <v>69</v>
      </c>
      <c r="G702">
        <f>'Paste_Edit Here'!G702</f>
        <v>25</v>
      </c>
      <c r="H702">
        <f>'Paste_Edit Here'!H702</f>
        <v>63</v>
      </c>
      <c r="I702">
        <f>'Paste_Edit Here'!I702</f>
        <v>50</v>
      </c>
      <c r="J702">
        <f>'Paste_Edit Here'!J702</f>
        <v>25</v>
      </c>
      <c r="K702" t="str">
        <f>'Paste_Edit Here'!K702</f>
        <v>[1</v>
      </c>
      <c r="L702">
        <f>_xlfn.IFS('Paste_Edit Here'!J702=69,8,'Paste_Edit Here'!J702=63,7,'Paste_Edit Here'!J702=56,6,'Paste_Edit Here'!J702=50,5,'Paste_Edit Here'!J702=44,4,'Paste_Edit Here'!J702=38,3,'Paste_Edit Here'!J702=31,3,'Paste_Edit Here'!J702=25,2)</f>
        <v>2</v>
      </c>
      <c r="M702">
        <f>_xlfn.IFS('Paste_Edit Here'!G702=50,9,'Paste_Edit Here'!G702=44,8,'Paste_Edit Here'!G702=38,8,'Paste_Edit Here'!G702=31,7,'Paste_Edit Here'!G702=25,7,'Paste_Edit Here'!G702=19,6)</f>
        <v>7</v>
      </c>
      <c r="N702" t="str">
        <f>_xlfn.IFS('Paste_Edit Here'!J702=69,"7]",'Paste_Edit Here'!J702=63,"7]",'Paste_Edit Here'!J702=56,"6]",'Paste_Edit Here'!J702=50,"4]",'Paste_Edit Here'!J702=44,"4]",'Paste_Edit Here'!J702=38,"2]",'Paste_Edit Here'!J702=31,"1]",'Paste_Edit Here'!J702=25,"1]")</f>
        <v>1]</v>
      </c>
    </row>
    <row r="703" spans="1:15" x14ac:dyDescent="0.25">
      <c r="A703" t="str">
        <f>'Paste_Edit Here'!A703</f>
        <v>TE2</v>
      </c>
      <c r="B703" t="str">
        <f>'Paste_Edit Here'!B703</f>
        <v xml:space="preserve"> cap BOSO</v>
      </c>
      <c r="C703" t="str">
        <f>'Paste_Edit Here'!C703</f>
        <v xml:space="preserve"> Face=0x33</v>
      </c>
      <c r="D703" t="str">
        <f>'Paste_Edit Here'!D703</f>
        <v xml:space="preserve"> #86</v>
      </c>
      <c r="E703">
        <f>'Paste_Edit Here'!E703</f>
        <v>25</v>
      </c>
      <c r="F703">
        <f>'Paste_Edit Here'!F703</f>
        <v>69</v>
      </c>
      <c r="G703">
        <f>'Paste_Edit Here'!G703</f>
        <v>19</v>
      </c>
      <c r="H703">
        <f>'Paste_Edit Here'!H703</f>
        <v>44</v>
      </c>
      <c r="I703">
        <f>'Paste_Edit Here'!I703</f>
        <v>50</v>
      </c>
      <c r="J703">
        <f>'Paste_Edit Here'!J703</f>
        <v>31</v>
      </c>
      <c r="K703" t="str">
        <f>'Paste_Edit Here'!K703</f>
        <v>[1</v>
      </c>
      <c r="L703">
        <f>_xlfn.IFS('Paste_Edit Here'!J703=69,8,'Paste_Edit Here'!J703=63,7,'Paste_Edit Here'!J703=56,6,'Paste_Edit Here'!J703=50,5,'Paste_Edit Here'!J703=44,4,'Paste_Edit Here'!J703=38,3,'Paste_Edit Here'!J703=31,3,'Paste_Edit Here'!J703=25,2)</f>
        <v>3</v>
      </c>
      <c r="M703">
        <f>_xlfn.IFS('Paste_Edit Here'!G703=50,9,'Paste_Edit Here'!G703=44,8,'Paste_Edit Here'!G703=38,8,'Paste_Edit Here'!G703=31,7,'Paste_Edit Here'!G703=25,7,'Paste_Edit Here'!G703=19,6)</f>
        <v>6</v>
      </c>
      <c r="N703" t="str">
        <f>_xlfn.IFS('Paste_Edit Here'!J703=69,"7]",'Paste_Edit Here'!J703=63,"7]",'Paste_Edit Here'!J703=56,"6]",'Paste_Edit Here'!J703=50,"4]",'Paste_Edit Here'!J703=44,"4]",'Paste_Edit Here'!J703=38,"2]",'Paste_Edit Here'!J703=31,"1]",'Paste_Edit Here'!J703=25,"1]")</f>
        <v>1]</v>
      </c>
    </row>
    <row r="704" spans="1:15" x14ac:dyDescent="0.25">
      <c r="A704" t="str">
        <f>'Paste_Edit Here'!A704</f>
        <v>C</v>
      </c>
      <c r="B704" t="str">
        <f>'Paste_Edit Here'!B704</f>
        <v xml:space="preserve"> jay HILGENBERG</v>
      </c>
      <c r="C704" t="str">
        <f>'Paste_Edit Here'!C704</f>
        <v xml:space="preserve"> Face=0x48</v>
      </c>
      <c r="D704" t="str">
        <f>'Paste_Edit Here'!D704</f>
        <v xml:space="preserve"> #63</v>
      </c>
      <c r="E704">
        <f>'Paste_Edit Here'!E704</f>
        <v>25</v>
      </c>
      <c r="F704">
        <f>'Paste_Edit Here'!F704</f>
        <v>69</v>
      </c>
      <c r="G704">
        <f>'Paste_Edit Here'!G704</f>
        <v>50</v>
      </c>
      <c r="H704">
        <f>'Paste_Edit Here'!H704</f>
        <v>63</v>
      </c>
    </row>
    <row r="705" spans="1:12" x14ac:dyDescent="0.25">
      <c r="A705" t="str">
        <f>'Paste_Edit Here'!A705</f>
        <v>LG</v>
      </c>
      <c r="B705" t="str">
        <f>'Paste_Edit Here'!B705</f>
        <v xml:space="preserve"> mark BORTZ</v>
      </c>
      <c r="C705" t="str">
        <f>'Paste_Edit Here'!C705</f>
        <v xml:space="preserve"> Face=0x3f</v>
      </c>
      <c r="D705" t="str">
        <f>'Paste_Edit Here'!D705</f>
        <v xml:space="preserve"> #62</v>
      </c>
      <c r="E705">
        <f>'Paste_Edit Here'!E705</f>
        <v>25</v>
      </c>
      <c r="F705">
        <f>'Paste_Edit Here'!F705</f>
        <v>69</v>
      </c>
      <c r="G705">
        <f>'Paste_Edit Here'!G705</f>
        <v>44</v>
      </c>
      <c r="H705">
        <f>'Paste_Edit Here'!H705</f>
        <v>69</v>
      </c>
    </row>
    <row r="706" spans="1:12" x14ac:dyDescent="0.25">
      <c r="A706" t="str">
        <f>'Paste_Edit Here'!A706</f>
        <v>RG</v>
      </c>
      <c r="B706" t="str">
        <f>'Paste_Edit Here'!B706</f>
        <v xml:space="preserve"> tom THAYER</v>
      </c>
      <c r="C706" t="str">
        <f>'Paste_Edit Here'!C706</f>
        <v xml:space="preserve"> Face=0x36</v>
      </c>
      <c r="D706" t="str">
        <f>'Paste_Edit Here'!D706</f>
        <v xml:space="preserve"> #57</v>
      </c>
      <c r="E706">
        <f>'Paste_Edit Here'!E706</f>
        <v>25</v>
      </c>
      <c r="F706">
        <f>'Paste_Edit Here'!F706</f>
        <v>69</v>
      </c>
      <c r="G706">
        <f>'Paste_Edit Here'!G706</f>
        <v>38</v>
      </c>
      <c r="H706">
        <f>'Paste_Edit Here'!H706</f>
        <v>50</v>
      </c>
    </row>
    <row r="707" spans="1:12" x14ac:dyDescent="0.25">
      <c r="A707" t="str">
        <f>'Paste_Edit Here'!A707</f>
        <v>LT</v>
      </c>
      <c r="B707" t="str">
        <f>'Paste_Edit Here'!B707</f>
        <v xml:space="preserve"> jim COVERT</v>
      </c>
      <c r="C707" t="str">
        <f>'Paste_Edit Here'!C707</f>
        <v xml:space="preserve"> Face=0x51</v>
      </c>
      <c r="D707" t="str">
        <f>'Paste_Edit Here'!D707</f>
        <v xml:space="preserve"> #74</v>
      </c>
      <c r="E707">
        <f>'Paste_Edit Here'!E707</f>
        <v>25</v>
      </c>
      <c r="F707">
        <f>'Paste_Edit Here'!F707</f>
        <v>69</v>
      </c>
      <c r="G707">
        <f>'Paste_Edit Here'!G707</f>
        <v>31</v>
      </c>
      <c r="H707">
        <f>'Paste_Edit Here'!H707</f>
        <v>50</v>
      </c>
    </row>
    <row r="708" spans="1:12" x14ac:dyDescent="0.25">
      <c r="A708" t="str">
        <f>'Paste_Edit Here'!A708</f>
        <v>RT</v>
      </c>
      <c r="B708" t="str">
        <f>'Paste_Edit Here'!B708</f>
        <v xml:space="preserve"> keith VAN HORNE</v>
      </c>
      <c r="C708" t="str">
        <f>'Paste_Edit Here'!C708</f>
        <v xml:space="preserve"> Face=0x13</v>
      </c>
      <c r="D708" t="str">
        <f>'Paste_Edit Here'!D708</f>
        <v xml:space="preserve"> #78</v>
      </c>
      <c r="E708">
        <f>'Paste_Edit Here'!E708</f>
        <v>25</v>
      </c>
      <c r="F708">
        <f>'Paste_Edit Here'!F708</f>
        <v>69</v>
      </c>
      <c r="G708">
        <f>'Paste_Edit Here'!G708</f>
        <v>31</v>
      </c>
      <c r="H708">
        <f>'Paste_Edit Here'!H708</f>
        <v>50</v>
      </c>
    </row>
    <row r="709" spans="1:12" x14ac:dyDescent="0.25">
      <c r="A709" t="str">
        <f>'Paste_Edit Here'!A709</f>
        <v>RE</v>
      </c>
      <c r="B709" t="str">
        <f>'Paste_Edit Here'!B709</f>
        <v xml:space="preserve"> richard DENT</v>
      </c>
      <c r="C709" t="str">
        <f>'Paste_Edit Here'!C709</f>
        <v xml:space="preserve"> Face=0xa5</v>
      </c>
      <c r="D709" t="str">
        <f>'Paste_Edit Here'!D709</f>
        <v xml:space="preserve"> #95</v>
      </c>
      <c r="E709">
        <f>'Paste_Edit Here'!E709</f>
        <v>31</v>
      </c>
      <c r="F709">
        <f>'Paste_Edit Here'!F709</f>
        <v>44</v>
      </c>
      <c r="G709">
        <f>'Paste_Edit Here'!G709</f>
        <v>50</v>
      </c>
      <c r="H709">
        <f>'Paste_Edit Here'!H709</f>
        <v>63</v>
      </c>
      <c r="I709">
        <f>'Paste_Edit Here'!I709</f>
        <v>44</v>
      </c>
      <c r="J709">
        <f>'Paste_Edit Here'!J709</f>
        <v>75</v>
      </c>
      <c r="K709" t="str">
        <f>'Paste_Edit Here'!K709</f>
        <v>[102</v>
      </c>
      <c r="L709" t="str">
        <f>'Paste_Edit Here'!L709</f>
        <v xml:space="preserve"> 2 ]</v>
      </c>
    </row>
    <row r="710" spans="1:12" x14ac:dyDescent="0.25">
      <c r="A710" t="str">
        <f>'Paste_Edit Here'!A710</f>
        <v>NT</v>
      </c>
      <c r="B710" t="str">
        <f>'Paste_Edit Here'!B710</f>
        <v xml:space="preserve"> william PERRY</v>
      </c>
      <c r="C710" t="str">
        <f>'Paste_Edit Here'!C710</f>
        <v xml:space="preserve"> Face=0xce</v>
      </c>
      <c r="D710" t="str">
        <f>'Paste_Edit Here'!D710</f>
        <v xml:space="preserve"> #72</v>
      </c>
      <c r="E710">
        <f>'Paste_Edit Here'!E710</f>
        <v>38</v>
      </c>
      <c r="F710">
        <f>'Paste_Edit Here'!F710</f>
        <v>31</v>
      </c>
      <c r="G710">
        <f>'Paste_Edit Here'!G710</f>
        <v>19</v>
      </c>
      <c r="H710">
        <f>'Paste_Edit Here'!H710</f>
        <v>69</v>
      </c>
      <c r="I710">
        <f>'Paste_Edit Here'!I710</f>
        <v>19</v>
      </c>
      <c r="J710">
        <f>'Paste_Edit Here'!J710</f>
        <v>56</v>
      </c>
      <c r="K710" t="str">
        <f>'Paste_Edit Here'!K710</f>
        <v>[33</v>
      </c>
      <c r="L710" t="str">
        <f>'Paste_Edit Here'!L710</f>
        <v xml:space="preserve"> 2 ]</v>
      </c>
    </row>
    <row r="711" spans="1:12" x14ac:dyDescent="0.25">
      <c r="A711" t="str">
        <f>'Paste_Edit Here'!A711</f>
        <v>LE</v>
      </c>
      <c r="B711" t="str">
        <f>'Paste_Edit Here'!B711</f>
        <v xml:space="preserve"> trace ARMSTRONG</v>
      </c>
      <c r="C711" t="str">
        <f>'Paste_Edit Here'!C711</f>
        <v xml:space="preserve"> Face=0x4f</v>
      </c>
      <c r="D711" t="str">
        <f>'Paste_Edit Here'!D711</f>
        <v xml:space="preserve"> #93</v>
      </c>
      <c r="E711">
        <f>'Paste_Edit Here'!E711</f>
        <v>31</v>
      </c>
      <c r="F711">
        <f>'Paste_Edit Here'!F711</f>
        <v>44</v>
      </c>
      <c r="G711">
        <f>'Paste_Edit Here'!G711</f>
        <v>50</v>
      </c>
      <c r="H711">
        <f>'Paste_Edit Here'!H711</f>
        <v>63</v>
      </c>
      <c r="I711">
        <f>'Paste_Edit Here'!I711</f>
        <v>19</v>
      </c>
      <c r="J711">
        <f>'Paste_Edit Here'!J711</f>
        <v>69</v>
      </c>
      <c r="K711" t="str">
        <f>'Paste_Edit Here'!K711</f>
        <v>[84</v>
      </c>
      <c r="L711" t="str">
        <f>'Paste_Edit Here'!L711</f>
        <v xml:space="preserve"> 2 ]</v>
      </c>
    </row>
    <row r="712" spans="1:12" x14ac:dyDescent="0.25">
      <c r="A712" t="str">
        <f>'Paste_Edit Here'!A712</f>
        <v>ROLB</v>
      </c>
      <c r="B712" t="str">
        <f>'Paste_Edit Here'!B712</f>
        <v xml:space="preserve"> jim MORRISSEY</v>
      </c>
      <c r="C712" t="str">
        <f>'Paste_Edit Here'!C712</f>
        <v xml:space="preserve"> Face=0xc</v>
      </c>
      <c r="D712" t="str">
        <f>'Paste_Edit Here'!D712</f>
        <v xml:space="preserve"> #51</v>
      </c>
      <c r="E712">
        <f>'Paste_Edit Here'!E712</f>
        <v>25</v>
      </c>
      <c r="F712">
        <f>'Paste_Edit Here'!F712</f>
        <v>31</v>
      </c>
      <c r="G712">
        <f>'Paste_Edit Here'!G712</f>
        <v>38</v>
      </c>
      <c r="H712">
        <f>'Paste_Edit Here'!H712</f>
        <v>44</v>
      </c>
      <c r="I712">
        <f>'Paste_Edit Here'!I712</f>
        <v>31</v>
      </c>
      <c r="J712">
        <f>'Paste_Edit Here'!J712</f>
        <v>44</v>
      </c>
      <c r="K712" t="str">
        <f>'Paste_Edit Here'!K712</f>
        <v>[0</v>
      </c>
      <c r="L712" t="str">
        <f>'Paste_Edit Here'!L712</f>
        <v xml:space="preserve"> 20 ]</v>
      </c>
    </row>
    <row r="713" spans="1:12" x14ac:dyDescent="0.25">
      <c r="A713" t="str">
        <f>'Paste_Edit Here'!A713</f>
        <v>RILB</v>
      </c>
      <c r="B713" t="str">
        <f>'Paste_Edit Here'!B713</f>
        <v xml:space="preserve"> dan HAMPTON</v>
      </c>
      <c r="C713" t="str">
        <f>'Paste_Edit Here'!C713</f>
        <v xml:space="preserve"> Face=0x2a</v>
      </c>
      <c r="D713" t="str">
        <f>'Paste_Edit Here'!D713</f>
        <v xml:space="preserve"> #99</v>
      </c>
      <c r="E713">
        <f>'Paste_Edit Here'!E713</f>
        <v>25</v>
      </c>
      <c r="F713">
        <f>'Paste_Edit Here'!F713</f>
        <v>31</v>
      </c>
      <c r="G713">
        <f>'Paste_Edit Here'!G713</f>
        <v>38</v>
      </c>
      <c r="H713">
        <f>'Paste_Edit Here'!H713</f>
        <v>56</v>
      </c>
      <c r="I713">
        <f>'Paste_Edit Here'!I713</f>
        <v>19</v>
      </c>
      <c r="J713">
        <f>'Paste_Edit Here'!J713</f>
        <v>63</v>
      </c>
      <c r="K713" t="str">
        <f>'Paste_Edit Here'!K713</f>
        <v>[1</v>
      </c>
      <c r="L713" t="str">
        <f>'Paste_Edit Here'!L713</f>
        <v xml:space="preserve"> 2 ]</v>
      </c>
    </row>
    <row r="714" spans="1:12" x14ac:dyDescent="0.25">
      <c r="A714" t="str">
        <f>'Paste_Edit Here'!A714</f>
        <v>LILB</v>
      </c>
      <c r="B714" t="str">
        <f>'Paste_Edit Here'!B714</f>
        <v xml:space="preserve"> mike SINGLETARY</v>
      </c>
      <c r="C714" t="str">
        <f>'Paste_Edit Here'!C714</f>
        <v xml:space="preserve"> Face=0xa6</v>
      </c>
      <c r="D714" t="str">
        <f>'Paste_Edit Here'!D714</f>
        <v xml:space="preserve"> #50</v>
      </c>
      <c r="E714">
        <f>'Paste_Edit Here'!E714</f>
        <v>38</v>
      </c>
      <c r="F714">
        <f>'Paste_Edit Here'!F714</f>
        <v>50</v>
      </c>
      <c r="G714">
        <f>'Paste_Edit Here'!G714</f>
        <v>56</v>
      </c>
      <c r="H714">
        <f>'Paste_Edit Here'!H714</f>
        <v>75</v>
      </c>
      <c r="I714">
        <f>'Paste_Edit Here'!I714</f>
        <v>19</v>
      </c>
      <c r="J714">
        <f>'Paste_Edit Here'!J714</f>
        <v>81</v>
      </c>
      <c r="K714" t="str">
        <f>'Paste_Edit Here'!K714</f>
        <v>[7</v>
      </c>
      <c r="L714" t="str">
        <f>'Paste_Edit Here'!L714</f>
        <v xml:space="preserve"> 7 ]</v>
      </c>
    </row>
    <row r="715" spans="1:12" x14ac:dyDescent="0.25">
      <c r="A715" t="str">
        <f>'Paste_Edit Here'!A715</f>
        <v>LOLB</v>
      </c>
      <c r="B715" t="str">
        <f>'Paste_Edit Here'!B715</f>
        <v xml:space="preserve"> ron RIVERA</v>
      </c>
      <c r="C715" t="str">
        <f>'Paste_Edit Here'!C715</f>
        <v xml:space="preserve"> Face=0x1e</v>
      </c>
      <c r="D715" t="str">
        <f>'Paste_Edit Here'!D715</f>
        <v xml:space="preserve"> #59</v>
      </c>
      <c r="E715">
        <f>'Paste_Edit Here'!E715</f>
        <v>25</v>
      </c>
      <c r="F715">
        <f>'Paste_Edit Here'!F715</f>
        <v>31</v>
      </c>
      <c r="G715">
        <f>'Paste_Edit Here'!G715</f>
        <v>38</v>
      </c>
      <c r="H715">
        <f>'Paste_Edit Here'!H715</f>
        <v>44</v>
      </c>
      <c r="I715">
        <f>'Paste_Edit Here'!I715</f>
        <v>31</v>
      </c>
      <c r="J715">
        <f>'Paste_Edit Here'!J715</f>
        <v>44</v>
      </c>
      <c r="K715" t="str">
        <f>'Paste_Edit Here'!K715</f>
        <v>[1</v>
      </c>
      <c r="L715" t="str">
        <f>'Paste_Edit Here'!L715</f>
        <v xml:space="preserve"> 20 ]</v>
      </c>
    </row>
    <row r="716" spans="1:12" x14ac:dyDescent="0.25">
      <c r="A716" t="str">
        <f>'Paste_Edit Here'!A716</f>
        <v>RCB</v>
      </c>
      <c r="B716" t="str">
        <f>'Paste_Edit Here'!B716</f>
        <v xml:space="preserve"> lemuel STINSON</v>
      </c>
      <c r="C716" t="str">
        <f>'Paste_Edit Here'!C716</f>
        <v xml:space="preserve"> Face=0xc4</v>
      </c>
      <c r="D716" t="str">
        <f>'Paste_Edit Here'!D716</f>
        <v xml:space="preserve"> #32</v>
      </c>
      <c r="E716">
        <f>'Paste_Edit Here'!E716</f>
        <v>38</v>
      </c>
      <c r="F716">
        <f>'Paste_Edit Here'!F716</f>
        <v>44</v>
      </c>
      <c r="G716">
        <f>'Paste_Edit Here'!G716</f>
        <v>56</v>
      </c>
      <c r="H716">
        <f>'Paste_Edit Here'!H716</f>
        <v>50</v>
      </c>
      <c r="I716">
        <f>'Paste_Edit Here'!I716</f>
        <v>69</v>
      </c>
      <c r="J716">
        <f>'Paste_Edit Here'!J716</f>
        <v>56</v>
      </c>
      <c r="K716" t="str">
        <f>'Paste_Edit Here'!K716</f>
        <v>[0</v>
      </c>
      <c r="L716" t="str">
        <f>'Paste_Edit Here'!L716</f>
        <v xml:space="preserve"> 53 ]</v>
      </c>
    </row>
    <row r="717" spans="1:12" x14ac:dyDescent="0.25">
      <c r="A717" t="str">
        <f>'Paste_Edit Here'!A717</f>
        <v>LCB</v>
      </c>
      <c r="B717" t="str">
        <f>'Paste_Edit Here'!B717</f>
        <v xml:space="preserve"> donnell WOOLFORD</v>
      </c>
      <c r="C717" t="str">
        <f>'Paste_Edit Here'!C717</f>
        <v xml:space="preserve"> Face=0xc1</v>
      </c>
      <c r="D717" t="str">
        <f>'Paste_Edit Here'!D717</f>
        <v xml:space="preserve"> #21</v>
      </c>
      <c r="E717">
        <f>'Paste_Edit Here'!E717</f>
        <v>31</v>
      </c>
      <c r="F717">
        <f>'Paste_Edit Here'!F717</f>
        <v>38</v>
      </c>
      <c r="G717">
        <f>'Paste_Edit Here'!G717</f>
        <v>50</v>
      </c>
      <c r="H717">
        <f>'Paste_Edit Here'!H717</f>
        <v>44</v>
      </c>
      <c r="I717">
        <f>'Paste_Edit Here'!I717</f>
        <v>63</v>
      </c>
      <c r="J717">
        <f>'Paste_Edit Here'!J717</f>
        <v>63</v>
      </c>
      <c r="K717" t="str">
        <f>'Paste_Edit Here'!K717</f>
        <v>[20</v>
      </c>
      <c r="L717" t="str">
        <f>'Paste_Edit Here'!L717</f>
        <v xml:space="preserve"> 25 ]</v>
      </c>
    </row>
    <row r="718" spans="1:12" x14ac:dyDescent="0.25">
      <c r="A718" t="str">
        <f>'Paste_Edit Here'!A718</f>
        <v>FS</v>
      </c>
      <c r="B718" t="str">
        <f>'Paste_Edit Here'!B718</f>
        <v xml:space="preserve"> mark CARRIER</v>
      </c>
      <c r="C718" t="str">
        <f>'Paste_Edit Here'!C718</f>
        <v xml:space="preserve"> Face=0xc9</v>
      </c>
      <c r="D718" t="str">
        <f>'Paste_Edit Here'!D718</f>
        <v xml:space="preserve"> #20</v>
      </c>
      <c r="E718">
        <f>'Paste_Edit Here'!E718</f>
        <v>38</v>
      </c>
      <c r="F718">
        <f>'Paste_Edit Here'!F718</f>
        <v>44</v>
      </c>
      <c r="G718">
        <f>'Paste_Edit Here'!G718</f>
        <v>56</v>
      </c>
      <c r="H718">
        <f>'Paste_Edit Here'!H718</f>
        <v>50</v>
      </c>
      <c r="I718">
        <f>'Paste_Edit Here'!I718</f>
        <v>81</v>
      </c>
      <c r="J718">
        <f>'Paste_Edit Here'!J718</f>
        <v>69</v>
      </c>
      <c r="K718" t="str">
        <f>'Paste_Edit Here'!K718</f>
        <v>[0</v>
      </c>
      <c r="L718" t="str">
        <f>'Paste_Edit Here'!L718</f>
        <v xml:space="preserve"> 102 ]</v>
      </c>
    </row>
    <row r="719" spans="1:12" x14ac:dyDescent="0.25">
      <c r="A719" t="str">
        <f>'Paste_Edit Here'!A719</f>
        <v>SS</v>
      </c>
      <c r="B719" t="str">
        <f>'Paste_Edit Here'!B719</f>
        <v xml:space="preserve"> shaun GAYLE</v>
      </c>
      <c r="C719" t="str">
        <f>'Paste_Edit Here'!C719</f>
        <v xml:space="preserve"> Face=0xa2</v>
      </c>
      <c r="D719" t="str">
        <f>'Paste_Edit Here'!D719</f>
        <v xml:space="preserve"> #23</v>
      </c>
      <c r="E719">
        <f>'Paste_Edit Here'!E719</f>
        <v>25</v>
      </c>
      <c r="F719">
        <f>'Paste_Edit Here'!F719</f>
        <v>31</v>
      </c>
      <c r="G719">
        <f>'Paste_Edit Here'!G719</f>
        <v>44</v>
      </c>
      <c r="H719">
        <f>'Paste_Edit Here'!H719</f>
        <v>44</v>
      </c>
      <c r="I719">
        <f>'Paste_Edit Here'!I719</f>
        <v>56</v>
      </c>
      <c r="J719">
        <f>'Paste_Edit Here'!J719</f>
        <v>44</v>
      </c>
      <c r="K719" t="str">
        <f>'Paste_Edit Here'!K719</f>
        <v>[7</v>
      </c>
      <c r="L719" t="str">
        <f>'Paste_Edit Here'!L719</f>
        <v xml:space="preserve"> 20 ]</v>
      </c>
    </row>
    <row r="720" spans="1:12" x14ac:dyDescent="0.25">
      <c r="A720" t="str">
        <f>'Paste_Edit Here'!A720</f>
        <v>K</v>
      </c>
      <c r="B720" t="str">
        <f>'Paste_Edit Here'!B720</f>
        <v xml:space="preserve"> kevin BUTLER</v>
      </c>
      <c r="C720" t="str">
        <f>'Paste_Edit Here'!C720</f>
        <v xml:space="preserve"> Face=0x32</v>
      </c>
      <c r="D720" t="str">
        <f>'Paste_Edit Here'!D720</f>
        <v xml:space="preserve"> #6</v>
      </c>
      <c r="E720">
        <f>'Paste_Edit Here'!E720</f>
        <v>56</v>
      </c>
      <c r="F720">
        <f>'Paste_Edit Here'!F720</f>
        <v>81</v>
      </c>
      <c r="G720">
        <f>'Paste_Edit Here'!G720</f>
        <v>81</v>
      </c>
      <c r="H720">
        <f>'Paste_Edit Here'!H720</f>
        <v>31</v>
      </c>
      <c r="I720">
        <f>'Paste_Edit Here'!I720</f>
        <v>38</v>
      </c>
      <c r="J720">
        <f>'Paste_Edit Here'!J720</f>
        <v>50</v>
      </c>
      <c r="K720" t="str">
        <f>_xlfn.IFS('Paste_Edit Here'!I720=81,"[12]",'Paste_Edit Here'!I720=75,"[11]",'Paste_Edit Here'!I720=69,"[10]",'Paste_Edit Here'!I720=63,"[9]",'Paste_Edit Here'!I720=56,"[8]",'Paste_Edit Here'!I720=50,"[7]",'Paste_Edit Here'!I720=44,"[6]",'Paste_Edit Here'!I720=38,"[5]",'Paste_Edit Here'!I720=31,"[4]",'Paste_Edit Here'!I720=25,"[3]",'Paste_Edit Here'!I720=19,"[2]")</f>
        <v>[5]</v>
      </c>
    </row>
    <row r="721" spans="1:15" x14ac:dyDescent="0.25">
      <c r="A721" t="str">
        <f>'Paste_Edit Here'!A721</f>
        <v>P</v>
      </c>
      <c r="B721" t="str">
        <f>'Paste_Edit Here'!B721</f>
        <v xml:space="preserve"> maury BUFORD</v>
      </c>
      <c r="C721" t="str">
        <f>'Paste_Edit Here'!C721</f>
        <v xml:space="preserve"> Face=0x23</v>
      </c>
      <c r="D721" t="str">
        <f>'Paste_Edit Here'!D721</f>
        <v xml:space="preserve"> #8</v>
      </c>
      <c r="E721">
        <f>'Paste_Edit Here'!E721</f>
        <v>25</v>
      </c>
      <c r="F721">
        <f>'Paste_Edit Here'!F721</f>
        <v>56</v>
      </c>
      <c r="G721">
        <f>'Paste_Edit Here'!G721</f>
        <v>44</v>
      </c>
      <c r="H721">
        <f>'Paste_Edit Here'!H721</f>
        <v>31</v>
      </c>
      <c r="I721">
        <f>'Paste_Edit Here'!I721</f>
        <v>31</v>
      </c>
      <c r="J721">
        <f>'Paste_Edit Here'!J721</f>
        <v>25</v>
      </c>
      <c r="K721" t="str">
        <f>_xlfn.IFS('Paste_Edit Here'!I721=81,"[12]",'Paste_Edit Here'!I721=75,"[11]",'Paste_Edit Here'!I721=69,"[10]",'Paste_Edit Here'!I721=63,"[9]",'Paste_Edit Here'!I721=56,"[8]",'Paste_Edit Here'!I721=50,"[7]",'Paste_Edit Here'!I721=44,"[6]",'Paste_Edit Here'!I721=38,"[5]",'Paste_Edit Here'!I721=31,"[4]",'Paste_Edit Here'!I721=25,"[3]",'Paste_Edit Here'!I721=19,"[2]")</f>
        <v>[4]</v>
      </c>
    </row>
    <row r="722" spans="1:15" x14ac:dyDescent="0.25">
      <c r="A722" t="str">
        <f>'Paste_Edit Here'!A722</f>
        <v>KR</v>
      </c>
      <c r="B722" t="str">
        <f>'Paste_Edit Here'!B722</f>
        <v xml:space="preserve"> RB4</v>
      </c>
    </row>
    <row r="723" spans="1:15" x14ac:dyDescent="0.25">
      <c r="A723" t="str">
        <f>'Paste_Edit Here'!A723</f>
        <v>PR</v>
      </c>
      <c r="B723" t="str">
        <f>'Paste_Edit Here'!B723</f>
        <v xml:space="preserve"> RB4</v>
      </c>
    </row>
    <row r="725" spans="1:15" x14ac:dyDescent="0.25">
      <c r="A725" t="str">
        <f>'Paste_Edit Here'!A725</f>
        <v>TEAM = lions SimData=0x162</v>
      </c>
      <c r="B725" t="str">
        <f>'Paste_Edit Here'!B725</f>
        <v xml:space="preserve"> OFFENSIVE_FORMATION = 2RB_2WR_1TE</v>
      </c>
    </row>
    <row r="726" spans="1:15" x14ac:dyDescent="0.25">
      <c r="A726" t="str">
        <f>'Paste_Edit Here'!A726</f>
        <v>PLAYBOOK R5321</v>
      </c>
      <c r="B726" t="str">
        <f>'Paste_Edit Here'!B726</f>
        <v xml:space="preserve"> P2442 </v>
      </c>
    </row>
    <row r="727" spans="1:15" x14ac:dyDescent="0.25">
      <c r="A727" t="str">
        <f>'Paste_Edit Here'!A727</f>
        <v>QB1</v>
      </c>
      <c r="B727" t="str">
        <f>'Paste_Edit Here'!B727</f>
        <v xml:space="preserve"> rodney PEETE</v>
      </c>
      <c r="C727" t="str">
        <f>'Paste_Edit Here'!C727</f>
        <v xml:space="preserve"> Face=0xab</v>
      </c>
      <c r="D727" t="str">
        <f>'Paste_Edit Here'!D727</f>
        <v xml:space="preserve"> #9</v>
      </c>
      <c r="E727">
        <f>'Paste_Edit Here'!E727</f>
        <v>25</v>
      </c>
      <c r="F727">
        <f>'Paste_Edit Here'!F727</f>
        <v>69</v>
      </c>
      <c r="G727">
        <f>'Paste_Edit Here'!G727</f>
        <v>31</v>
      </c>
      <c r="H727">
        <f>'Paste_Edit Here'!H727</f>
        <v>13</v>
      </c>
      <c r="I727">
        <f>'Paste_Edit Here'!I727</f>
        <v>38</v>
      </c>
      <c r="J727">
        <f>'Paste_Edit Here'!J727</f>
        <v>44</v>
      </c>
      <c r="K727">
        <f>'Paste_Edit Here'!K727</f>
        <v>31</v>
      </c>
      <c r="L727">
        <f>'Paste_Edit Here'!L727</f>
        <v>25</v>
      </c>
      <c r="M727" t="str">
        <f>_xlfn.IFS('Paste_Edit Here'!G727=56,"[11",'Paste_Edit Here'!G727=50,"[8",'Paste_Edit Here'!G727=44,"[8",'Paste_Edit Here'!G727=38,"[6",'Paste_Edit Here'!G727=31,"[6",'Paste_Edit Here'!G727=25,"[4",'Paste_Edit Here'!G727=19,"[4",'Paste_Edit Here'!G727=13,"[2",'Paste_Edit Here'!G727=6,"[1")</f>
        <v>[6</v>
      </c>
      <c r="N727">
        <f>_xlfn.IFS(SUM('Paste_Edit Here'!I727:L727)&gt;290,12,SUM('Paste_Edit Here'!I727:L727)&gt;280,11,SUM('Paste_Edit Here'!I727:L727)&gt;250,10,SUM('Paste_Edit Here'!I727:L727)&gt;235,9,SUM('Paste_Edit Here'!I727:L727)&gt;225,8,SUM('Paste_Edit Here'!I727:L727)&gt;210,7,SUM('Paste_Edit Here'!I727:L727)&gt;180,6,SUM('Paste_Edit Here'!I727:L727)&gt;150,5,SUM('Paste_Edit Here'!I727:L727)&gt;125,4,SUM('Paste_Edit Here'!I727:L727)&gt;115,3,SUM('Paste_Edit Here'!I727:L727)&lt;116,2)</f>
        <v>4</v>
      </c>
      <c r="O727" t="str">
        <f>_xlfn.IFS('Paste_Edit Here'!G727=56,"0]",'Paste_Edit Here'!G727=50,"0]",'Paste_Edit Here'!G727=44,"0]",'Paste_Edit Here'!G727=38,"1]",'Paste_Edit Here'!G727=31,"1]",'Paste_Edit Here'!G727=25,"1]",'Paste_Edit Here'!G727=19,"2]",'Paste_Edit Here'!G727=13,"2]",'Paste_Edit Here'!G727=6,"3]")</f>
        <v>1]</v>
      </c>
    </row>
    <row r="728" spans="1:15" x14ac:dyDescent="0.25">
      <c r="A728" t="str">
        <f>'Paste_Edit Here'!A728</f>
        <v>QB2</v>
      </c>
      <c r="B728" t="str">
        <f>'Paste_Edit Here'!B728</f>
        <v xml:space="preserve"> andre WARE</v>
      </c>
      <c r="C728" t="str">
        <f>'Paste_Edit Here'!C728</f>
        <v xml:space="preserve"> Face=0x92</v>
      </c>
      <c r="D728" t="str">
        <f>'Paste_Edit Here'!D728</f>
        <v xml:space="preserve"> #11</v>
      </c>
      <c r="E728">
        <f>'Paste_Edit Here'!E728</f>
        <v>25</v>
      </c>
      <c r="F728">
        <f>'Paste_Edit Here'!F728</f>
        <v>69</v>
      </c>
      <c r="G728">
        <f>'Paste_Edit Here'!G728</f>
        <v>25</v>
      </c>
      <c r="H728">
        <f>'Paste_Edit Here'!H728</f>
        <v>13</v>
      </c>
      <c r="I728">
        <f>'Paste_Edit Here'!I728</f>
        <v>44</v>
      </c>
      <c r="J728">
        <f>'Paste_Edit Here'!J728</f>
        <v>38</v>
      </c>
      <c r="K728">
        <f>'Paste_Edit Here'!K728</f>
        <v>31</v>
      </c>
      <c r="L728">
        <f>'Paste_Edit Here'!L728</f>
        <v>44</v>
      </c>
      <c r="M728" t="str">
        <f>_xlfn.IFS('Paste_Edit Here'!G728=56,"[11",'Paste_Edit Here'!G728=50,"[8",'Paste_Edit Here'!G728=44,"[8",'Paste_Edit Here'!G728=38,"[6",'Paste_Edit Here'!G728=31,"[6",'Paste_Edit Here'!G728=25,"[4",'Paste_Edit Here'!G728=19,"[4",'Paste_Edit Here'!G728=13,"[2",'Paste_Edit Here'!G728=6,"[1")</f>
        <v>[4</v>
      </c>
      <c r="N728">
        <f>_xlfn.IFS(SUM('Paste_Edit Here'!I728:L728)&gt;290,12,SUM('Paste_Edit Here'!I728:L728)&gt;280,11,SUM('Paste_Edit Here'!I728:L728)&gt;250,10,SUM('Paste_Edit Here'!I728:L728)&gt;235,9,SUM('Paste_Edit Here'!I728:L728)&gt;225,8,SUM('Paste_Edit Here'!I728:L728)&gt;210,7,SUM('Paste_Edit Here'!I728:L728)&gt;180,6,SUM('Paste_Edit Here'!I728:L728)&gt;150,5,SUM('Paste_Edit Here'!I728:L728)&gt;125,4,SUM('Paste_Edit Here'!I728:L728)&gt;115,3,SUM('Paste_Edit Here'!I728:L728)&lt;116,2)</f>
        <v>5</v>
      </c>
      <c r="O728" t="str">
        <f>_xlfn.IFS('Paste_Edit Here'!G728=56,"0]",'Paste_Edit Here'!G728=50,"0]",'Paste_Edit Here'!G728=44,"0]",'Paste_Edit Here'!G728=38,"1]",'Paste_Edit Here'!G728=31,"1]",'Paste_Edit Here'!G728=25,"1]",'Paste_Edit Here'!G728=19,"2]",'Paste_Edit Here'!G728=13,"2]",'Paste_Edit Here'!G728=6,"3]")</f>
        <v>1]</v>
      </c>
    </row>
    <row r="729" spans="1:15" x14ac:dyDescent="0.25">
      <c r="A729" t="str">
        <f>'Paste_Edit Here'!A729</f>
        <v>RB1</v>
      </c>
      <c r="B729" t="str">
        <f>'Paste_Edit Here'!B729</f>
        <v xml:space="preserve"> barry SANDERS</v>
      </c>
      <c r="C729" t="str">
        <f>'Paste_Edit Here'!C729</f>
        <v xml:space="preserve"> Face=0x9b</v>
      </c>
      <c r="D729" t="str">
        <f>'Paste_Edit Here'!D729</f>
        <v xml:space="preserve"> #20</v>
      </c>
      <c r="E729">
        <f>'Paste_Edit Here'!E729</f>
        <v>38</v>
      </c>
      <c r="F729">
        <f>'Paste_Edit Here'!F729</f>
        <v>69</v>
      </c>
      <c r="G729">
        <f>'Paste_Edit Here'!G729</f>
        <v>69</v>
      </c>
      <c r="H729">
        <f>'Paste_Edit Here'!H729</f>
        <v>25</v>
      </c>
      <c r="I729">
        <f>'Paste_Edit Here'!I729</f>
        <v>69</v>
      </c>
      <c r="J729">
        <f>'Paste_Edit Here'!J729</f>
        <v>44</v>
      </c>
      <c r="K729" t="str">
        <f>_xlfn.IFS('Paste_Edit Here'!G729=75,"[12",'Paste_Edit Here'!G729=69,"[12",'Paste_Edit Here'!G729=63,"[9",'Paste_Edit Here'!G729=56,"[7",'Paste_Edit Here'!G729=50,"[6",'Paste_Edit Here'!G729=44,"[4",'Paste_Edit Here'!G729=38,"[4",'Paste_Edit Here'!G729=31,"[4",'Paste_Edit Here'!G729=25,"[4")</f>
        <v>[12</v>
      </c>
      <c r="L729">
        <f>_xlfn.IFS('Paste_Edit Here'!J729=69,9,'Paste_Edit Here'!J729=63,7,'Paste_Edit Here'!J729=56,6,'Paste_Edit Here'!J729=50,5,'Paste_Edit Here'!J729=44,4,'Paste_Edit Here'!J729=38,4,'Paste_Edit Here'!J729=31,3,'Paste_Edit Here'!J729=25,2,'Paste_Edit Here'!J729=19,1)</f>
        <v>4</v>
      </c>
      <c r="M729">
        <f>_xlfn.IFS('Paste_Edit Here'!G729=75,9,'Paste_Edit Here'!G729=69,8,'Paste_Edit Here'!G729=63,7,'Paste_Edit Here'!G729=56,7,'Paste_Edit Here'!G729=50,6,'Paste_Edit Here'!G729=44,6,'Paste_Edit Here'!G729=38,5,'Paste_Edit Here'!G729=31,5,'Paste_Edit Here'!G729=25,5)</f>
        <v>8</v>
      </c>
      <c r="N729" t="str">
        <f>_xlfn.IFS('Paste_Edit Here'!J729=69,"12]",'Paste_Edit Here'!J729=63,"11]",'Paste_Edit Here'!J729=56,"6]",'Paste_Edit Here'!J729=50,"6]",'Paste_Edit Here'!J729=44,"4]",'Paste_Edit Here'!J729=38,"2]",'Paste_Edit Here'!J729=31,"2]",'Paste_Edit Here'!J729=25,"1]",'Paste_Edit Here'!J729=19,"0]")</f>
        <v>4]</v>
      </c>
    </row>
    <row r="730" spans="1:15" x14ac:dyDescent="0.25">
      <c r="A730" t="str">
        <f>'Paste_Edit Here'!A730</f>
        <v>RB2</v>
      </c>
      <c r="B730" t="str">
        <f>'Paste_Edit Here'!B730</f>
        <v xml:space="preserve"> aubrey MATTHEWS</v>
      </c>
      <c r="C730" t="str">
        <f>'Paste_Edit Here'!C730</f>
        <v xml:space="preserve"> Face=0xad</v>
      </c>
      <c r="D730" t="str">
        <f>'Paste_Edit Here'!D730</f>
        <v xml:space="preserve"> #83</v>
      </c>
      <c r="E730">
        <f>'Paste_Edit Here'!E730</f>
        <v>25</v>
      </c>
      <c r="F730">
        <f>'Paste_Edit Here'!F730</f>
        <v>69</v>
      </c>
      <c r="G730">
        <f>'Paste_Edit Here'!G730</f>
        <v>19</v>
      </c>
      <c r="H730">
        <f>'Paste_Edit Here'!H730</f>
        <v>13</v>
      </c>
      <c r="I730">
        <f>'Paste_Edit Here'!I730</f>
        <v>50</v>
      </c>
      <c r="J730">
        <f>'Paste_Edit Here'!J730</f>
        <v>50</v>
      </c>
      <c r="K730" t="str">
        <f>'Paste_Edit Here'!K730</f>
        <v>[1</v>
      </c>
      <c r="L730">
        <f>_xlfn.IFS('Paste_Edit Here'!J730=81,11,'Paste_Edit Here'!J730=75,8,'Paste_Edit Here'!J730=69,7,'Paste_Edit Here'!J730=63,6,'Paste_Edit Here'!J730=56,6,'Paste_Edit Here'!J730=50,5,'Paste_Edit Here'!J730=44,4)</f>
        <v>5</v>
      </c>
      <c r="M730">
        <f>_xlfn.IFS('Paste_Edit Here'!G730=69,13,'Paste_Edit Here'!G730=63,12,'Paste_Edit Here'!G730=56,11,'Paste_Edit Here'!G730=50,10,'Paste_Edit Here'!G730=44,9,'Paste_Edit Here'!G730=38,8,'Paste_Edit Here'!G730=31,8,'Paste_Edit Here'!G730=25,8,'Paste_Edit Here'!G730=19,7)</f>
        <v>7</v>
      </c>
      <c r="N730" t="str">
        <f>_xlfn.IFS('Paste_Edit Here'!J730=81,"12]",'Paste_Edit Here'!J730=75,"9]",'Paste_Edit Here'!J730=69,"9]",'Paste_Edit Here'!J730=63,"8]",'Paste_Edit Here'!J730=56,"7]",'Paste_Edit Here'!J730=50,"4]",'Paste_Edit Here'!J730=44,"2]")</f>
        <v>4]</v>
      </c>
    </row>
    <row r="731" spans="1:15" x14ac:dyDescent="0.25">
      <c r="A731" t="str">
        <f>'Paste_Edit Here'!A731</f>
        <v>RB3</v>
      </c>
      <c r="B731" t="str">
        <f>'Paste_Edit Here'!B731</f>
        <v xml:space="preserve"> james WILDER</v>
      </c>
      <c r="C731" t="str">
        <f>'Paste_Edit Here'!C731</f>
        <v xml:space="preserve"> Face=0x98</v>
      </c>
      <c r="D731" t="str">
        <f>'Paste_Edit Here'!D731</f>
        <v xml:space="preserve"> #34</v>
      </c>
      <c r="E731">
        <f>'Paste_Edit Here'!E731</f>
        <v>44</v>
      </c>
      <c r="F731">
        <f>'Paste_Edit Here'!F731</f>
        <v>69</v>
      </c>
      <c r="G731">
        <f>'Paste_Edit Here'!G731</f>
        <v>31</v>
      </c>
      <c r="H731">
        <f>'Paste_Edit Here'!H731</f>
        <v>25</v>
      </c>
      <c r="I731">
        <f>'Paste_Edit Here'!I731</f>
        <v>50</v>
      </c>
      <c r="J731">
        <f>'Paste_Edit Here'!J731</f>
        <v>25</v>
      </c>
      <c r="K731" t="str">
        <f>_xlfn.IFS('Paste_Edit Here'!G731=75,"[12",'Paste_Edit Here'!G731=69,"[12",'Paste_Edit Here'!G731=63,"[9",'Paste_Edit Here'!G731=56,"[7",'Paste_Edit Here'!G731=50,"[6",'Paste_Edit Here'!G731=44,"[4",'Paste_Edit Here'!G731=38,"[4",'Paste_Edit Here'!G731=31,"[4",'Paste_Edit Here'!G731=25,"[4")</f>
        <v>[4</v>
      </c>
      <c r="L731">
        <f>_xlfn.IFS('Paste_Edit Here'!J731=69,9,'Paste_Edit Here'!J731=63,7,'Paste_Edit Here'!J731=56,6,'Paste_Edit Here'!J731=50,5,'Paste_Edit Here'!J731=44,4,'Paste_Edit Here'!J731=38,4,'Paste_Edit Here'!J731=31,3,'Paste_Edit Here'!J731=25,2,'Paste_Edit Here'!J731=19,1)</f>
        <v>2</v>
      </c>
      <c r="M731">
        <f>_xlfn.IFS('Paste_Edit Here'!G731=75,9,'Paste_Edit Here'!G731=69,8,'Paste_Edit Here'!G731=63,7,'Paste_Edit Here'!G731=56,7,'Paste_Edit Here'!G731=50,6,'Paste_Edit Here'!G731=44,6,'Paste_Edit Here'!G731=38,5,'Paste_Edit Here'!G731=31,5,'Paste_Edit Here'!G731=25,5)</f>
        <v>5</v>
      </c>
      <c r="N731" t="str">
        <f>_xlfn.IFS('Paste_Edit Here'!J731=69,"12]",'Paste_Edit Here'!J731=63,"11]",'Paste_Edit Here'!J731=56,"6]",'Paste_Edit Here'!J731=50,"6]",'Paste_Edit Here'!J731=44,"4]",'Paste_Edit Here'!J731=38,"2]",'Paste_Edit Here'!J731=31,"2]",'Paste_Edit Here'!J731=25,"1]",'Paste_Edit Here'!J731=19,"0]")</f>
        <v>1]</v>
      </c>
    </row>
    <row r="732" spans="1:15" x14ac:dyDescent="0.25">
      <c r="A732" t="str">
        <f>'Paste_Edit Here'!A732</f>
        <v>RB4</v>
      </c>
      <c r="B732" t="str">
        <f>'Paste_Edit Here'!B732</f>
        <v xml:space="preserve"> mel GRAY</v>
      </c>
      <c r="C732" t="str">
        <f>'Paste_Edit Here'!C732</f>
        <v xml:space="preserve"> Face=0x86</v>
      </c>
      <c r="D732" t="str">
        <f>'Paste_Edit Here'!D732</f>
        <v xml:space="preserve"> #23</v>
      </c>
      <c r="E732">
        <f>'Paste_Edit Here'!E732</f>
        <v>38</v>
      </c>
      <c r="F732">
        <f>'Paste_Edit Here'!F732</f>
        <v>69</v>
      </c>
      <c r="G732">
        <f>'Paste_Edit Here'!G732</f>
        <v>56</v>
      </c>
      <c r="H732">
        <f>'Paste_Edit Here'!H732</f>
        <v>19</v>
      </c>
      <c r="I732">
        <f>'Paste_Edit Here'!I732</f>
        <v>50</v>
      </c>
      <c r="J732">
        <f>'Paste_Edit Here'!J732</f>
        <v>50</v>
      </c>
      <c r="K732" t="str">
        <f>_xlfn.IFS('Paste_Edit Here'!G732=75,"[12",'Paste_Edit Here'!G732=69,"[12",'Paste_Edit Here'!G732=63,"[9",'Paste_Edit Here'!G732=56,"[7",'Paste_Edit Here'!G732=50,"[6",'Paste_Edit Here'!G732=44,"[4",'Paste_Edit Here'!G732=38,"[4",'Paste_Edit Here'!G732=31,"[4",'Paste_Edit Here'!G732=25,"[4")</f>
        <v>[7</v>
      </c>
      <c r="L732">
        <f>_xlfn.IFS('Paste_Edit Here'!J732=69,9,'Paste_Edit Here'!J732=63,7,'Paste_Edit Here'!J732=56,6,'Paste_Edit Here'!J732=50,5,'Paste_Edit Here'!J732=44,4,'Paste_Edit Here'!J732=38,4,'Paste_Edit Here'!J732=31,3,'Paste_Edit Here'!J732=25,2,'Paste_Edit Here'!J732=19,1)</f>
        <v>5</v>
      </c>
      <c r="M732">
        <f>_xlfn.IFS('Paste_Edit Here'!G732=75,9,'Paste_Edit Here'!G732=69,8,'Paste_Edit Here'!G732=63,7,'Paste_Edit Here'!G732=56,7,'Paste_Edit Here'!G732=50,6,'Paste_Edit Here'!G732=44,6,'Paste_Edit Here'!G732=38,5,'Paste_Edit Here'!G732=31,5,'Paste_Edit Here'!G732=25,5)</f>
        <v>7</v>
      </c>
      <c r="N732" t="str">
        <f>_xlfn.IFS('Paste_Edit Here'!J732=69,"12]",'Paste_Edit Here'!J732=63,"11]",'Paste_Edit Here'!J732=56,"6]",'Paste_Edit Here'!J732=50,"6]",'Paste_Edit Here'!J732=44,"4]",'Paste_Edit Here'!J732=38,"2]",'Paste_Edit Here'!J732=31,"2]",'Paste_Edit Here'!J732=25,"1]",'Paste_Edit Here'!J732=19,"0]")</f>
        <v>6]</v>
      </c>
    </row>
    <row r="733" spans="1:15" x14ac:dyDescent="0.25">
      <c r="A733" t="str">
        <f>'Paste_Edit Here'!A733</f>
        <v>WR1</v>
      </c>
      <c r="B733" t="str">
        <f>'Paste_Edit Here'!B733</f>
        <v xml:space="preserve"> richard JOHNSON</v>
      </c>
      <c r="C733" t="str">
        <f>'Paste_Edit Here'!C733</f>
        <v xml:space="preserve"> Face=0xb8</v>
      </c>
      <c r="D733" t="str">
        <f>'Paste_Edit Here'!D733</f>
        <v xml:space="preserve"> #84</v>
      </c>
      <c r="E733">
        <f>'Paste_Edit Here'!E733</f>
        <v>25</v>
      </c>
      <c r="F733">
        <f>'Paste_Edit Here'!F733</f>
        <v>69</v>
      </c>
      <c r="G733">
        <f>'Paste_Edit Here'!G733</f>
        <v>19</v>
      </c>
      <c r="H733">
        <f>'Paste_Edit Here'!H733</f>
        <v>13</v>
      </c>
      <c r="I733">
        <f>'Paste_Edit Here'!I733</f>
        <v>50</v>
      </c>
      <c r="J733">
        <f>'Paste_Edit Here'!J733</f>
        <v>75</v>
      </c>
      <c r="K733" t="str">
        <f>'Paste_Edit Here'!K733</f>
        <v>[1</v>
      </c>
      <c r="L733">
        <f>_xlfn.IFS('Paste_Edit Here'!J733=81,11,'Paste_Edit Here'!J733=75,8,'Paste_Edit Here'!J733=69,7,'Paste_Edit Here'!J733=63,6,'Paste_Edit Here'!J733=56,6,'Paste_Edit Here'!J733=50,5,'Paste_Edit Here'!J733=44,4)</f>
        <v>8</v>
      </c>
      <c r="M733">
        <f>_xlfn.IFS('Paste_Edit Here'!G733=69,13,'Paste_Edit Here'!G733=63,12,'Paste_Edit Here'!G733=56,11,'Paste_Edit Here'!G733=50,10,'Paste_Edit Here'!G733=44,9,'Paste_Edit Here'!G733=38,8,'Paste_Edit Here'!G733=31,8,'Paste_Edit Here'!G733=25,8,'Paste_Edit Here'!G733=19,7)</f>
        <v>7</v>
      </c>
      <c r="N733" t="str">
        <f>_xlfn.IFS('Paste_Edit Here'!J733=81,"12]",'Paste_Edit Here'!J733=75,"9]",'Paste_Edit Here'!J733=69,"9]",'Paste_Edit Here'!J733=63,"8]",'Paste_Edit Here'!J733=56,"7]",'Paste_Edit Here'!J733=50,"4]",'Paste_Edit Here'!J733=44,"2]")</f>
        <v>9]</v>
      </c>
    </row>
    <row r="734" spans="1:15" x14ac:dyDescent="0.25">
      <c r="A734" t="str">
        <f>'Paste_Edit Here'!A734</f>
        <v>WR2</v>
      </c>
      <c r="B734" t="str">
        <f>'Paste_Edit Here'!B734</f>
        <v xml:space="preserve"> robert CLARK</v>
      </c>
      <c r="C734" t="str">
        <f>'Paste_Edit Here'!C734</f>
        <v xml:space="preserve"> Face=0xa1</v>
      </c>
      <c r="D734" t="str">
        <f>'Paste_Edit Here'!D734</f>
        <v xml:space="preserve"> #82</v>
      </c>
      <c r="E734">
        <f>'Paste_Edit Here'!E734</f>
        <v>38</v>
      </c>
      <c r="F734">
        <f>'Paste_Edit Here'!F734</f>
        <v>69</v>
      </c>
      <c r="G734">
        <f>'Paste_Edit Here'!G734</f>
        <v>44</v>
      </c>
      <c r="H734">
        <f>'Paste_Edit Here'!H734</f>
        <v>13</v>
      </c>
      <c r="I734">
        <f>'Paste_Edit Here'!I734</f>
        <v>50</v>
      </c>
      <c r="J734">
        <f>'Paste_Edit Here'!J734</f>
        <v>69</v>
      </c>
      <c r="K734" t="str">
        <f>'Paste_Edit Here'!K734</f>
        <v>[1</v>
      </c>
      <c r="L734">
        <f>_xlfn.IFS('Paste_Edit Here'!J734=81,11,'Paste_Edit Here'!J734=75,8,'Paste_Edit Here'!J734=69,7,'Paste_Edit Here'!J734=63,6,'Paste_Edit Here'!J734=56,6,'Paste_Edit Here'!J734=50,5,'Paste_Edit Here'!J734=44,4)</f>
        <v>7</v>
      </c>
      <c r="M734">
        <f>_xlfn.IFS('Paste_Edit Here'!G734=69,13,'Paste_Edit Here'!G734=63,12,'Paste_Edit Here'!G734=56,11,'Paste_Edit Here'!G734=50,10,'Paste_Edit Here'!G734=44,9,'Paste_Edit Here'!G734=38,8,'Paste_Edit Here'!G734=31,8,'Paste_Edit Here'!G734=25,8,'Paste_Edit Here'!G734=19,7)</f>
        <v>9</v>
      </c>
      <c r="N734" t="str">
        <f>_xlfn.IFS('Paste_Edit Here'!J734=81,"12]",'Paste_Edit Here'!J734=75,"9]",'Paste_Edit Here'!J734=69,"9]",'Paste_Edit Here'!J734=63,"8]",'Paste_Edit Here'!J734=56,"7]",'Paste_Edit Here'!J734=50,"4]",'Paste_Edit Here'!J734=44,"2]")</f>
        <v>9]</v>
      </c>
    </row>
    <row r="735" spans="1:15" x14ac:dyDescent="0.25">
      <c r="A735" t="str">
        <f>'Paste_Edit Here'!A735</f>
        <v>WR3</v>
      </c>
      <c r="B735" t="str">
        <f>'Paste_Edit Here'!B735</f>
        <v xml:space="preserve"> willie GREEN</v>
      </c>
      <c r="C735" t="str">
        <f>'Paste_Edit Here'!C735</f>
        <v xml:space="preserve"> Face=0xcd</v>
      </c>
      <c r="D735" t="str">
        <f>'Paste_Edit Here'!D735</f>
        <v xml:space="preserve"> #86</v>
      </c>
      <c r="E735">
        <f>'Paste_Edit Here'!E735</f>
        <v>38</v>
      </c>
      <c r="F735">
        <f>'Paste_Edit Here'!F735</f>
        <v>69</v>
      </c>
      <c r="G735">
        <f>'Paste_Edit Here'!G735</f>
        <v>38</v>
      </c>
      <c r="H735">
        <f>'Paste_Edit Here'!H735</f>
        <v>13</v>
      </c>
      <c r="I735">
        <f>'Paste_Edit Here'!I735</f>
        <v>50</v>
      </c>
      <c r="J735">
        <f>'Paste_Edit Here'!J735</f>
        <v>31</v>
      </c>
      <c r="K735" t="str">
        <f>'Paste_Edit Here'!K735</f>
        <v>[3</v>
      </c>
      <c r="L735">
        <f>_xlfn.IFS('Paste_Edit Here'!J735=69,9,'Paste_Edit Here'!J735=63,7,'Paste_Edit Here'!J735=56,6,'Paste_Edit Here'!J735=50,5,'Paste_Edit Here'!J735=44,4,'Paste_Edit Here'!J735=38,4,'Paste_Edit Here'!J735=31,3,'Paste_Edit Here'!J735=25,2,'Paste_Edit Here'!J735=19,1)</f>
        <v>3</v>
      </c>
      <c r="M735">
        <f>_xlfn.IFS('Paste_Edit Here'!G735=75,9,'Paste_Edit Here'!G735=69,8,'Paste_Edit Here'!G735=63,7,'Paste_Edit Here'!G735=56,7,'Paste_Edit Here'!G735=50,6,'Paste_Edit Here'!G735=44,6,'Paste_Edit Here'!G735=38,5,'Paste_Edit Here'!G735=31,5,'Paste_Edit Here'!G735=25,5)</f>
        <v>5</v>
      </c>
      <c r="N735" t="str">
        <f>_xlfn.IFS('Paste_Edit Here'!J735=69,"12]",'Paste_Edit Here'!J735=63,"11]",'Paste_Edit Here'!J735=56,"6]",'Paste_Edit Here'!J735=50,"6]",'Paste_Edit Here'!J735=44,"4]",'Paste_Edit Here'!J735=38,"2]",'Paste_Edit Here'!J735=31,"2]",'Paste_Edit Here'!J735=25,"1]",'Paste_Edit Here'!J735=19,"0]")</f>
        <v>2]</v>
      </c>
    </row>
    <row r="736" spans="1:15" x14ac:dyDescent="0.25">
      <c r="A736" t="str">
        <f>'Paste_Edit Here'!A736</f>
        <v>WR4</v>
      </c>
      <c r="B736" t="str">
        <f>'Paste_Edit Here'!B736</f>
        <v xml:space="preserve"> jeff CAMPBELL</v>
      </c>
      <c r="C736" t="str">
        <f>'Paste_Edit Here'!C736</f>
        <v xml:space="preserve"> Face=0x21</v>
      </c>
      <c r="D736" t="str">
        <f>'Paste_Edit Here'!D736</f>
        <v xml:space="preserve"> #87</v>
      </c>
      <c r="E736">
        <f>'Paste_Edit Here'!E736</f>
        <v>25</v>
      </c>
      <c r="F736">
        <f>'Paste_Edit Here'!F736</f>
        <v>69</v>
      </c>
      <c r="G736">
        <f>'Paste_Edit Here'!G736</f>
        <v>25</v>
      </c>
      <c r="H736">
        <f>'Paste_Edit Here'!H736</f>
        <v>13</v>
      </c>
      <c r="I736">
        <f>'Paste_Edit Here'!I736</f>
        <v>50</v>
      </c>
      <c r="J736">
        <f>'Paste_Edit Here'!J736</f>
        <v>44</v>
      </c>
      <c r="K736" t="str">
        <f>'Paste_Edit Here'!K736</f>
        <v>[1</v>
      </c>
      <c r="L736">
        <f>_xlfn.IFS('Paste_Edit Here'!J736=81,11,'Paste_Edit Here'!J736=75,8,'Paste_Edit Here'!J736=69,7,'Paste_Edit Here'!J736=63,6,'Paste_Edit Here'!J736=56,6,'Paste_Edit Here'!J736=50,5,'Paste_Edit Here'!J736=44,4)</f>
        <v>4</v>
      </c>
      <c r="M736">
        <f>_xlfn.IFS('Paste_Edit Here'!G736=69,13,'Paste_Edit Here'!G736=63,12,'Paste_Edit Here'!G736=56,11,'Paste_Edit Here'!G736=50,10,'Paste_Edit Here'!G736=44,9,'Paste_Edit Here'!G736=38,8,'Paste_Edit Here'!G736=31,8,'Paste_Edit Here'!G736=25,8,'Paste_Edit Here'!G736=19,7)</f>
        <v>8</v>
      </c>
      <c r="N736" t="str">
        <f>_xlfn.IFS('Paste_Edit Here'!J736=81,"12]",'Paste_Edit Here'!J736=75,"9]",'Paste_Edit Here'!J736=69,"9]",'Paste_Edit Here'!J736=63,"8]",'Paste_Edit Here'!J736=56,"7]",'Paste_Edit Here'!J736=50,"4]",'Paste_Edit Here'!J736=44,"2]")</f>
        <v>2]</v>
      </c>
    </row>
    <row r="737" spans="1:14" x14ac:dyDescent="0.25">
      <c r="A737" t="str">
        <f>'Paste_Edit Here'!A737</f>
        <v>TE1</v>
      </c>
      <c r="B737" t="str">
        <f>'Paste_Edit Here'!B737</f>
        <v xml:space="preserve"> terry GREER</v>
      </c>
      <c r="C737" t="str">
        <f>'Paste_Edit Here'!C737</f>
        <v xml:space="preserve"> Face=0xa4</v>
      </c>
      <c r="D737" t="str">
        <f>'Paste_Edit Here'!D737</f>
        <v xml:space="preserve"> #89</v>
      </c>
      <c r="E737">
        <f>'Paste_Edit Here'!E737</f>
        <v>31</v>
      </c>
      <c r="F737">
        <f>'Paste_Edit Here'!F737</f>
        <v>69</v>
      </c>
      <c r="G737">
        <f>'Paste_Edit Here'!G737</f>
        <v>31</v>
      </c>
      <c r="H737">
        <f>'Paste_Edit Here'!H737</f>
        <v>13</v>
      </c>
      <c r="I737">
        <f>'Paste_Edit Here'!I737</f>
        <v>50</v>
      </c>
      <c r="J737">
        <f>'Paste_Edit Here'!J737</f>
        <v>44</v>
      </c>
      <c r="K737" t="str">
        <f>'Paste_Edit Here'!K737</f>
        <v>[1</v>
      </c>
      <c r="L737">
        <f>_xlfn.IFS('Paste_Edit Here'!J737=81,11,'Paste_Edit Here'!J737=75,8,'Paste_Edit Here'!J737=69,7,'Paste_Edit Here'!J737=63,6,'Paste_Edit Here'!J737=56,6,'Paste_Edit Here'!J737=50,5,'Paste_Edit Here'!J737=44,4)</f>
        <v>4</v>
      </c>
      <c r="M737">
        <f>_xlfn.IFS('Paste_Edit Here'!G737=69,13,'Paste_Edit Here'!G737=63,12,'Paste_Edit Here'!G737=56,11,'Paste_Edit Here'!G737=50,10,'Paste_Edit Here'!G737=44,9,'Paste_Edit Here'!G737=38,8,'Paste_Edit Here'!G737=31,8,'Paste_Edit Here'!G737=25,8,'Paste_Edit Here'!G737=19,7)</f>
        <v>8</v>
      </c>
      <c r="N737" t="str">
        <f>_xlfn.IFS('Paste_Edit Here'!J737=81,"12]",'Paste_Edit Here'!J737=75,"9]",'Paste_Edit Here'!J737=69,"9]",'Paste_Edit Here'!J737=63,"8]",'Paste_Edit Here'!J737=56,"7]",'Paste_Edit Here'!J737=50,"5]",'Paste_Edit Here'!J737=44,"2]",'Paste_Edit Here'!J737=38,"2]",'Paste_Edit Here'!J737=31,"1]",'Paste_Edit Here'!J737=25,"1]",'Paste_Edit Here'!J737=19,"0]")</f>
        <v>2]</v>
      </c>
    </row>
    <row r="738" spans="1:14" x14ac:dyDescent="0.25">
      <c r="A738" t="str">
        <f>'Paste_Edit Here'!A738</f>
        <v>TE2</v>
      </c>
      <c r="B738" t="str">
        <f>'Paste_Edit Here'!B738</f>
        <v xml:space="preserve"> mike FARR</v>
      </c>
      <c r="C738" t="str">
        <f>'Paste_Edit Here'!C738</f>
        <v xml:space="preserve"> Face=0xd1</v>
      </c>
      <c r="D738" t="str">
        <f>'Paste_Edit Here'!D738</f>
        <v xml:space="preserve"> #81</v>
      </c>
      <c r="E738">
        <f>'Paste_Edit Here'!E738</f>
        <v>25</v>
      </c>
      <c r="F738">
        <f>'Paste_Edit Here'!F738</f>
        <v>69</v>
      </c>
      <c r="G738">
        <f>'Paste_Edit Here'!G738</f>
        <v>25</v>
      </c>
      <c r="H738">
        <f>'Paste_Edit Here'!H738</f>
        <v>13</v>
      </c>
      <c r="I738">
        <f>'Paste_Edit Here'!I738</f>
        <v>50</v>
      </c>
      <c r="J738">
        <f>'Paste_Edit Here'!J738</f>
        <v>44</v>
      </c>
      <c r="K738" t="str">
        <f>'Paste_Edit Here'!K738</f>
        <v>[1</v>
      </c>
      <c r="L738">
        <f>_xlfn.IFS('Paste_Edit Here'!J738=69,8,'Paste_Edit Here'!J738=63,7,'Paste_Edit Here'!J738=56,6,'Paste_Edit Here'!J738=50,5,'Paste_Edit Here'!J738=44,4,'Paste_Edit Here'!J738=38,3,'Paste_Edit Here'!J738=31,3,'Paste_Edit Here'!J738=25,2)</f>
        <v>4</v>
      </c>
      <c r="M738">
        <f>_xlfn.IFS('Paste_Edit Here'!G738=50,9,'Paste_Edit Here'!G738=44,8,'Paste_Edit Here'!G738=38,8,'Paste_Edit Here'!G738=31,7,'Paste_Edit Here'!G738=25,7,'Paste_Edit Here'!G738=19,6)</f>
        <v>7</v>
      </c>
      <c r="N738" t="str">
        <f>_xlfn.IFS('Paste_Edit Here'!J738=81,"12]",'Paste_Edit Here'!J738=75,"9]",'Paste_Edit Here'!J738=69,"9]",'Paste_Edit Here'!J738=63,"8]",'Paste_Edit Here'!J738=56,"7]",'Paste_Edit Here'!J738=50,"5]",'Paste_Edit Here'!J738=44,"2]",'Paste_Edit Here'!J738=38,"2]",'Paste_Edit Here'!J738=31,"1]",'Paste_Edit Here'!J738=25,"1]",'Paste_Edit Here'!J738=19,"0]")</f>
        <v>2]</v>
      </c>
    </row>
    <row r="739" spans="1:14" x14ac:dyDescent="0.25">
      <c r="A739" t="str">
        <f>'Paste_Edit Here'!A739</f>
        <v>C</v>
      </c>
      <c r="B739" t="str">
        <f>'Paste_Edit Here'!B739</f>
        <v xml:space="preserve"> kevin GLOVER</v>
      </c>
      <c r="C739" t="str">
        <f>'Paste_Edit Here'!C739</f>
        <v xml:space="preserve"> Face=0xaf</v>
      </c>
      <c r="D739" t="str">
        <f>'Paste_Edit Here'!D739</f>
        <v xml:space="preserve"> #53</v>
      </c>
      <c r="E739">
        <f>'Paste_Edit Here'!E739</f>
        <v>25</v>
      </c>
      <c r="F739">
        <f>'Paste_Edit Here'!F739</f>
        <v>69</v>
      </c>
      <c r="G739">
        <f>'Paste_Edit Here'!G739</f>
        <v>31</v>
      </c>
      <c r="H739">
        <f>'Paste_Edit Here'!H739</f>
        <v>44</v>
      </c>
    </row>
    <row r="740" spans="1:14" x14ac:dyDescent="0.25">
      <c r="A740" t="str">
        <f>'Paste_Edit Here'!A740</f>
        <v>LG</v>
      </c>
      <c r="B740" t="str">
        <f>'Paste_Edit Here'!B740</f>
        <v xml:space="preserve"> eric ANDOLSEK</v>
      </c>
      <c r="C740" t="str">
        <f>'Paste_Edit Here'!C740</f>
        <v xml:space="preserve"> Face=0x1b</v>
      </c>
      <c r="D740" t="str">
        <f>'Paste_Edit Here'!D740</f>
        <v xml:space="preserve"> #65</v>
      </c>
      <c r="E740">
        <f>'Paste_Edit Here'!E740</f>
        <v>25</v>
      </c>
      <c r="F740">
        <f>'Paste_Edit Here'!F740</f>
        <v>69</v>
      </c>
      <c r="G740">
        <f>'Paste_Edit Here'!G740</f>
        <v>31</v>
      </c>
      <c r="H740">
        <f>'Paste_Edit Here'!H740</f>
        <v>50</v>
      </c>
    </row>
    <row r="741" spans="1:14" x14ac:dyDescent="0.25">
      <c r="A741" t="str">
        <f>'Paste_Edit Here'!A741</f>
        <v>RG</v>
      </c>
      <c r="B741" t="str">
        <f>'Paste_Edit Here'!B741</f>
        <v xml:space="preserve"> ken DALLAFIOR</v>
      </c>
      <c r="C741" t="str">
        <f>'Paste_Edit Here'!C741</f>
        <v xml:space="preserve"> Face=0x24</v>
      </c>
      <c r="D741" t="str">
        <f>'Paste_Edit Here'!D741</f>
        <v xml:space="preserve"> #67</v>
      </c>
      <c r="E741">
        <f>'Paste_Edit Here'!E741</f>
        <v>25</v>
      </c>
      <c r="F741">
        <f>'Paste_Edit Here'!F741</f>
        <v>69</v>
      </c>
      <c r="G741">
        <f>'Paste_Edit Here'!G741</f>
        <v>31</v>
      </c>
      <c r="H741">
        <f>'Paste_Edit Here'!H741</f>
        <v>38</v>
      </c>
    </row>
    <row r="742" spans="1:14" x14ac:dyDescent="0.25">
      <c r="A742" t="str">
        <f>'Paste_Edit Here'!A742</f>
        <v>LT</v>
      </c>
      <c r="B742" t="str">
        <f>'Paste_Edit Here'!B742</f>
        <v xml:space="preserve"> lomas BROWN</v>
      </c>
      <c r="C742" t="str">
        <f>'Paste_Edit Here'!C742</f>
        <v xml:space="preserve"> Face=0x8d</v>
      </c>
      <c r="D742" t="str">
        <f>'Paste_Edit Here'!D742</f>
        <v xml:space="preserve"> #75</v>
      </c>
      <c r="E742">
        <f>'Paste_Edit Here'!E742</f>
        <v>25</v>
      </c>
      <c r="F742">
        <f>'Paste_Edit Here'!F742</f>
        <v>69</v>
      </c>
      <c r="G742">
        <f>'Paste_Edit Here'!G742</f>
        <v>38</v>
      </c>
      <c r="H742">
        <f>'Paste_Edit Here'!H742</f>
        <v>56</v>
      </c>
    </row>
    <row r="743" spans="1:14" x14ac:dyDescent="0.25">
      <c r="A743" t="str">
        <f>'Paste_Edit Here'!A743</f>
        <v>RT</v>
      </c>
      <c r="B743" t="str">
        <f>'Paste_Edit Here'!B743</f>
        <v xml:space="preserve"> harvey SALEM</v>
      </c>
      <c r="C743" t="str">
        <f>'Paste_Edit Here'!C743</f>
        <v xml:space="preserve"> Face=0xc</v>
      </c>
      <c r="D743" t="str">
        <f>'Paste_Edit Here'!D743</f>
        <v xml:space="preserve"> #73</v>
      </c>
      <c r="E743">
        <f>'Paste_Edit Here'!E743</f>
        <v>25</v>
      </c>
      <c r="F743">
        <f>'Paste_Edit Here'!F743</f>
        <v>69</v>
      </c>
      <c r="G743">
        <f>'Paste_Edit Here'!G743</f>
        <v>25</v>
      </c>
      <c r="H743">
        <f>'Paste_Edit Here'!H743</f>
        <v>50</v>
      </c>
    </row>
    <row r="744" spans="1:14" x14ac:dyDescent="0.25">
      <c r="A744" t="str">
        <f>'Paste_Edit Here'!A744</f>
        <v>RE</v>
      </c>
      <c r="B744" t="str">
        <f>'Paste_Edit Here'!B744</f>
        <v xml:space="preserve"> dan OWENS</v>
      </c>
      <c r="C744" t="str">
        <f>'Paste_Edit Here'!C744</f>
        <v xml:space="preserve"> Face=0x23</v>
      </c>
      <c r="D744" t="str">
        <f>'Paste_Edit Here'!D744</f>
        <v xml:space="preserve"> #70</v>
      </c>
      <c r="E744">
        <f>'Paste_Edit Here'!E744</f>
        <v>25</v>
      </c>
      <c r="F744">
        <f>'Paste_Edit Here'!F744</f>
        <v>31</v>
      </c>
      <c r="G744">
        <f>'Paste_Edit Here'!G744</f>
        <v>38</v>
      </c>
      <c r="H744">
        <f>'Paste_Edit Here'!H744</f>
        <v>56</v>
      </c>
      <c r="I744">
        <f>'Paste_Edit Here'!I744</f>
        <v>19</v>
      </c>
      <c r="J744">
        <f>'Paste_Edit Here'!J744</f>
        <v>56</v>
      </c>
      <c r="K744" t="str">
        <f>'Paste_Edit Here'!K744</f>
        <v>[33</v>
      </c>
      <c r="L744" t="str">
        <f>'Paste_Edit Here'!L744</f>
        <v xml:space="preserve"> 1 ]</v>
      </c>
    </row>
    <row r="745" spans="1:14" x14ac:dyDescent="0.25">
      <c r="A745" t="str">
        <f>'Paste_Edit Here'!A745</f>
        <v>NT</v>
      </c>
      <c r="B745" t="str">
        <f>'Paste_Edit Here'!B745</f>
        <v xml:space="preserve"> jerry BALL</v>
      </c>
      <c r="C745" t="str">
        <f>'Paste_Edit Here'!C745</f>
        <v xml:space="preserve"> Face=0xa7</v>
      </c>
      <c r="D745" t="str">
        <f>'Paste_Edit Here'!D745</f>
        <v xml:space="preserve"> #93</v>
      </c>
      <c r="E745">
        <f>'Paste_Edit Here'!E745</f>
        <v>31</v>
      </c>
      <c r="F745">
        <f>'Paste_Edit Here'!F745</f>
        <v>44</v>
      </c>
      <c r="G745">
        <f>'Paste_Edit Here'!G745</f>
        <v>44</v>
      </c>
      <c r="H745">
        <f>'Paste_Edit Here'!H745</f>
        <v>69</v>
      </c>
      <c r="I745">
        <f>'Paste_Edit Here'!I745</f>
        <v>19</v>
      </c>
      <c r="J745">
        <f>'Paste_Edit Here'!J745</f>
        <v>69</v>
      </c>
      <c r="K745" t="str">
        <f>'Paste_Edit Here'!K745</f>
        <v>[20</v>
      </c>
      <c r="L745" t="str">
        <f>'Paste_Edit Here'!L745</f>
        <v xml:space="preserve"> 1 ]</v>
      </c>
    </row>
    <row r="746" spans="1:14" x14ac:dyDescent="0.25">
      <c r="A746" t="str">
        <f>'Paste_Edit Here'!A746</f>
        <v>LE</v>
      </c>
      <c r="B746" t="str">
        <f>'Paste_Edit Here'!B746</f>
        <v xml:space="preserve"> keith FERGUSON</v>
      </c>
      <c r="C746" t="str">
        <f>'Paste_Edit Here'!C746</f>
        <v xml:space="preserve"> Face=0xc7</v>
      </c>
      <c r="D746" t="str">
        <f>'Paste_Edit Here'!D746</f>
        <v xml:space="preserve"> #77</v>
      </c>
      <c r="E746">
        <f>'Paste_Edit Here'!E746</f>
        <v>25</v>
      </c>
      <c r="F746">
        <f>'Paste_Edit Here'!F746</f>
        <v>31</v>
      </c>
      <c r="G746">
        <f>'Paste_Edit Here'!G746</f>
        <v>25</v>
      </c>
      <c r="H746">
        <f>'Paste_Edit Here'!H746</f>
        <v>31</v>
      </c>
      <c r="I746">
        <f>'Paste_Edit Here'!I746</f>
        <v>19</v>
      </c>
      <c r="J746">
        <f>'Paste_Edit Here'!J746</f>
        <v>31</v>
      </c>
      <c r="K746" t="str">
        <f>'Paste_Edit Here'!K746</f>
        <v>[33</v>
      </c>
      <c r="L746" t="str">
        <f>'Paste_Edit Here'!L746</f>
        <v xml:space="preserve"> 1 ]</v>
      </c>
    </row>
    <row r="747" spans="1:14" x14ac:dyDescent="0.25">
      <c r="A747" t="str">
        <f>'Paste_Edit Here'!A747</f>
        <v>ROLB</v>
      </c>
      <c r="B747" t="str">
        <f>'Paste_Edit Here'!B747</f>
        <v xml:space="preserve"> michael COFER</v>
      </c>
      <c r="C747" t="str">
        <f>'Paste_Edit Here'!C747</f>
        <v xml:space="preserve"> Face=0xbf</v>
      </c>
      <c r="D747" t="str">
        <f>'Paste_Edit Here'!D747</f>
        <v xml:space="preserve"> #55</v>
      </c>
      <c r="E747">
        <f>'Paste_Edit Here'!E747</f>
        <v>38</v>
      </c>
      <c r="F747">
        <f>'Paste_Edit Here'!F747</f>
        <v>50</v>
      </c>
      <c r="G747">
        <f>'Paste_Edit Here'!G747</f>
        <v>56</v>
      </c>
      <c r="H747">
        <f>'Paste_Edit Here'!H747</f>
        <v>50</v>
      </c>
      <c r="I747">
        <f>'Paste_Edit Here'!I747</f>
        <v>31</v>
      </c>
      <c r="J747">
        <f>'Paste_Edit Here'!J747</f>
        <v>56</v>
      </c>
      <c r="K747" t="str">
        <f>'Paste_Edit Here'!K747</f>
        <v>[104</v>
      </c>
      <c r="L747" t="str">
        <f>'Paste_Edit Here'!L747</f>
        <v xml:space="preserve"> 15 ]</v>
      </c>
    </row>
    <row r="748" spans="1:14" x14ac:dyDescent="0.25">
      <c r="A748" t="str">
        <f>'Paste_Edit Here'!A748</f>
        <v>RILB</v>
      </c>
      <c r="B748" t="str">
        <f>'Paste_Edit Here'!B748</f>
        <v xml:space="preserve"> dennis GIBSON</v>
      </c>
      <c r="C748" t="str">
        <f>'Paste_Edit Here'!C748</f>
        <v xml:space="preserve"> Face=0x44</v>
      </c>
      <c r="D748" t="str">
        <f>'Paste_Edit Here'!D748</f>
        <v xml:space="preserve"> #98</v>
      </c>
      <c r="E748">
        <f>'Paste_Edit Here'!E748</f>
        <v>25</v>
      </c>
      <c r="F748">
        <f>'Paste_Edit Here'!F748</f>
        <v>31</v>
      </c>
      <c r="G748">
        <f>'Paste_Edit Here'!G748</f>
        <v>31</v>
      </c>
      <c r="H748">
        <f>'Paste_Edit Here'!H748</f>
        <v>31</v>
      </c>
      <c r="I748">
        <f>'Paste_Edit Here'!I748</f>
        <v>19</v>
      </c>
      <c r="J748">
        <f>'Paste_Edit Here'!J748</f>
        <v>25</v>
      </c>
      <c r="K748" t="str">
        <f>'Paste_Edit Here'!K748</f>
        <v>[5</v>
      </c>
      <c r="L748" t="str">
        <f>'Paste_Edit Here'!L748</f>
        <v xml:space="preserve"> 5 ]</v>
      </c>
    </row>
    <row r="749" spans="1:14" x14ac:dyDescent="0.25">
      <c r="A749" t="str">
        <f>'Paste_Edit Here'!A749</f>
        <v>LILB</v>
      </c>
      <c r="B749" t="str">
        <f>'Paste_Edit Here'!B749</f>
        <v xml:space="preserve"> chris SPIELMAN</v>
      </c>
      <c r="C749" t="str">
        <f>'Paste_Edit Here'!C749</f>
        <v xml:space="preserve"> Face=0x30</v>
      </c>
      <c r="D749" t="str">
        <f>'Paste_Edit Here'!D749</f>
        <v xml:space="preserve"> #54</v>
      </c>
      <c r="E749">
        <f>'Paste_Edit Here'!E749</f>
        <v>31</v>
      </c>
      <c r="F749">
        <f>'Paste_Edit Here'!F749</f>
        <v>44</v>
      </c>
      <c r="G749">
        <f>'Paste_Edit Here'!G749</f>
        <v>50</v>
      </c>
      <c r="H749">
        <f>'Paste_Edit Here'!H749</f>
        <v>56</v>
      </c>
      <c r="I749">
        <f>'Paste_Edit Here'!I749</f>
        <v>19</v>
      </c>
      <c r="J749">
        <f>'Paste_Edit Here'!J749</f>
        <v>50</v>
      </c>
      <c r="K749" t="str">
        <f>'Paste_Edit Here'!K749</f>
        <v>[20</v>
      </c>
      <c r="L749" t="str">
        <f>'Paste_Edit Here'!L749</f>
        <v xml:space="preserve"> 12 ]</v>
      </c>
    </row>
    <row r="750" spans="1:14" x14ac:dyDescent="0.25">
      <c r="A750" t="str">
        <f>'Paste_Edit Here'!A750</f>
        <v>LOLB</v>
      </c>
      <c r="B750" t="str">
        <f>'Paste_Edit Here'!B750</f>
        <v xml:space="preserve"> george JAMISON</v>
      </c>
      <c r="C750" t="str">
        <f>'Paste_Edit Here'!C750</f>
        <v xml:space="preserve"> Face=0x96</v>
      </c>
      <c r="D750" t="str">
        <f>'Paste_Edit Here'!D750</f>
        <v xml:space="preserve"> #58</v>
      </c>
      <c r="E750">
        <f>'Paste_Edit Here'!E750</f>
        <v>25</v>
      </c>
      <c r="F750">
        <f>'Paste_Edit Here'!F750</f>
        <v>31</v>
      </c>
      <c r="G750">
        <f>'Paste_Edit Here'!G750</f>
        <v>31</v>
      </c>
      <c r="H750">
        <f>'Paste_Edit Here'!H750</f>
        <v>25</v>
      </c>
      <c r="I750">
        <f>'Paste_Edit Here'!I750</f>
        <v>19</v>
      </c>
      <c r="J750">
        <f>'Paste_Edit Here'!J750</f>
        <v>25</v>
      </c>
      <c r="K750" t="str">
        <f>'Paste_Edit Here'!K750</f>
        <v>[20</v>
      </c>
      <c r="L750" t="str">
        <f>'Paste_Edit Here'!L750</f>
        <v xml:space="preserve"> 7 ]</v>
      </c>
    </row>
    <row r="751" spans="1:14" x14ac:dyDescent="0.25">
      <c r="A751" t="str">
        <f>'Paste_Edit Here'!A751</f>
        <v>RCB</v>
      </c>
      <c r="B751" t="str">
        <f>'Paste_Edit Here'!B751</f>
        <v xml:space="preserve"> leroy IRVIN</v>
      </c>
      <c r="C751" t="str">
        <f>'Paste_Edit Here'!C751</f>
        <v xml:space="preserve"> Face=0xbe</v>
      </c>
      <c r="D751" t="str">
        <f>'Paste_Edit Here'!D751</f>
        <v xml:space="preserve"> #47</v>
      </c>
      <c r="E751">
        <f>'Paste_Edit Here'!E751</f>
        <v>25</v>
      </c>
      <c r="F751">
        <f>'Paste_Edit Here'!F751</f>
        <v>31</v>
      </c>
      <c r="G751">
        <f>'Paste_Edit Here'!G751</f>
        <v>25</v>
      </c>
      <c r="H751">
        <f>'Paste_Edit Here'!H751</f>
        <v>25</v>
      </c>
      <c r="I751">
        <f>'Paste_Edit Here'!I751</f>
        <v>38</v>
      </c>
      <c r="J751">
        <f>'Paste_Edit Here'!J751</f>
        <v>50</v>
      </c>
      <c r="K751" t="str">
        <f>'Paste_Edit Here'!K751</f>
        <v>[3</v>
      </c>
      <c r="L751" t="str">
        <f>'Paste_Edit Here'!L751</f>
        <v xml:space="preserve"> 25 ]</v>
      </c>
    </row>
    <row r="752" spans="1:14" x14ac:dyDescent="0.25">
      <c r="A752" t="str">
        <f>'Paste_Edit Here'!A752</f>
        <v>LCB</v>
      </c>
      <c r="B752" t="str">
        <f>'Paste_Edit Here'!B752</f>
        <v xml:space="preserve"> ray CROCKETT</v>
      </c>
      <c r="C752" t="str">
        <f>'Paste_Edit Here'!C752</f>
        <v xml:space="preserve"> Face=0xa2</v>
      </c>
      <c r="D752" t="str">
        <f>'Paste_Edit Here'!D752</f>
        <v xml:space="preserve"> #39</v>
      </c>
      <c r="E752">
        <f>'Paste_Edit Here'!E752</f>
        <v>31</v>
      </c>
      <c r="F752">
        <f>'Paste_Edit Here'!F752</f>
        <v>38</v>
      </c>
      <c r="G752">
        <f>'Paste_Edit Here'!G752</f>
        <v>50</v>
      </c>
      <c r="H752">
        <f>'Paste_Edit Here'!H752</f>
        <v>50</v>
      </c>
      <c r="I752">
        <f>'Paste_Edit Here'!I752</f>
        <v>50</v>
      </c>
      <c r="J752">
        <f>'Paste_Edit Here'!J752</f>
        <v>50</v>
      </c>
      <c r="K752" t="str">
        <f>'Paste_Edit Here'!K752</f>
        <v>[7</v>
      </c>
      <c r="L752" t="str">
        <f>'Paste_Edit Here'!L752</f>
        <v xml:space="preserve"> 61 ]</v>
      </c>
    </row>
    <row r="753" spans="1:15" x14ac:dyDescent="0.25">
      <c r="A753" t="str">
        <f>'Paste_Edit Here'!A753</f>
        <v>FS</v>
      </c>
      <c r="B753" t="str">
        <f>'Paste_Edit Here'!B753</f>
        <v xml:space="preserve"> bennie BLADES</v>
      </c>
      <c r="C753" t="str">
        <f>'Paste_Edit Here'!C753</f>
        <v xml:space="preserve"> Face=0xb0</v>
      </c>
      <c r="D753" t="str">
        <f>'Paste_Edit Here'!D753</f>
        <v xml:space="preserve"> #36</v>
      </c>
      <c r="E753">
        <f>'Paste_Edit Here'!E753</f>
        <v>25</v>
      </c>
      <c r="F753">
        <f>'Paste_Edit Here'!F753</f>
        <v>31</v>
      </c>
      <c r="G753">
        <f>'Paste_Edit Here'!G753</f>
        <v>38</v>
      </c>
      <c r="H753">
        <f>'Paste_Edit Here'!H753</f>
        <v>50</v>
      </c>
      <c r="I753">
        <f>'Paste_Edit Here'!I753</f>
        <v>44</v>
      </c>
      <c r="J753">
        <f>'Paste_Edit Here'!J753</f>
        <v>38</v>
      </c>
      <c r="K753" t="str">
        <f>'Paste_Edit Here'!K753</f>
        <v>[7</v>
      </c>
      <c r="L753" t="str">
        <f>'Paste_Edit Here'!L753</f>
        <v xml:space="preserve"> 38 ]</v>
      </c>
    </row>
    <row r="754" spans="1:15" x14ac:dyDescent="0.25">
      <c r="A754" t="str">
        <f>'Paste_Edit Here'!A754</f>
        <v>SS</v>
      </c>
      <c r="B754" t="str">
        <f>'Paste_Edit Here'!B754</f>
        <v xml:space="preserve"> william WHITE</v>
      </c>
      <c r="C754" t="str">
        <f>'Paste_Edit Here'!C754</f>
        <v xml:space="preserve"> Face=0xc0</v>
      </c>
      <c r="D754" t="str">
        <f>'Paste_Edit Here'!D754</f>
        <v xml:space="preserve"> #35</v>
      </c>
      <c r="E754">
        <f>'Paste_Edit Here'!E754</f>
        <v>38</v>
      </c>
      <c r="F754">
        <f>'Paste_Edit Here'!F754</f>
        <v>44</v>
      </c>
      <c r="G754">
        <f>'Paste_Edit Here'!G754</f>
        <v>56</v>
      </c>
      <c r="H754">
        <f>'Paste_Edit Here'!H754</f>
        <v>56</v>
      </c>
      <c r="I754">
        <f>'Paste_Edit Here'!I754</f>
        <v>56</v>
      </c>
      <c r="J754">
        <f>'Paste_Edit Here'!J754</f>
        <v>56</v>
      </c>
      <c r="K754" t="str">
        <f>'Paste_Edit Here'!K754</f>
        <v>[3</v>
      </c>
      <c r="L754" t="str">
        <f>'Paste_Edit Here'!L754</f>
        <v xml:space="preserve"> 89 ]</v>
      </c>
    </row>
    <row r="755" spans="1:15" x14ac:dyDescent="0.25">
      <c r="A755" t="str">
        <f>'Paste_Edit Here'!A755</f>
        <v>K</v>
      </c>
      <c r="B755" t="str">
        <f>'Paste_Edit Here'!B755</f>
        <v xml:space="preserve"> eddie MURRAY</v>
      </c>
      <c r="C755" t="str">
        <f>'Paste_Edit Here'!C755</f>
        <v xml:space="preserve"> Face=0x2e</v>
      </c>
      <c r="D755" t="str">
        <f>'Paste_Edit Here'!D755</f>
        <v xml:space="preserve"> #3</v>
      </c>
      <c r="E755">
        <f>'Paste_Edit Here'!E755</f>
        <v>56</v>
      </c>
      <c r="F755">
        <f>'Paste_Edit Here'!F755</f>
        <v>81</v>
      </c>
      <c r="G755">
        <f>'Paste_Edit Here'!G755</f>
        <v>81</v>
      </c>
      <c r="H755">
        <f>'Paste_Edit Here'!H755</f>
        <v>31</v>
      </c>
      <c r="I755">
        <f>'Paste_Edit Here'!I755</f>
        <v>31</v>
      </c>
      <c r="J755">
        <f>'Paste_Edit Here'!J755</f>
        <v>50</v>
      </c>
      <c r="K755" t="str">
        <f>_xlfn.IFS('Paste_Edit Here'!I755=81,"[12]",'Paste_Edit Here'!I755=75,"[11]",'Paste_Edit Here'!I755=69,"[10]",'Paste_Edit Here'!I755=63,"[9]",'Paste_Edit Here'!I755=56,"[8]",'Paste_Edit Here'!I755=50,"[7]",'Paste_Edit Here'!I755=44,"[6]",'Paste_Edit Here'!I755=38,"[5]",'Paste_Edit Here'!I755=31,"[4]",'Paste_Edit Here'!I755=25,"[3]",'Paste_Edit Here'!I755=19,"[2]")</f>
        <v>[4]</v>
      </c>
    </row>
    <row r="756" spans="1:15" x14ac:dyDescent="0.25">
      <c r="A756" t="str">
        <f>'Paste_Edit Here'!A756</f>
        <v>P</v>
      </c>
      <c r="B756" t="str">
        <f>'Paste_Edit Here'!B756</f>
        <v xml:space="preserve"> jim ARNOLD</v>
      </c>
      <c r="C756" t="str">
        <f>'Paste_Edit Here'!C756</f>
        <v xml:space="preserve"> Face=0x7</v>
      </c>
      <c r="D756" t="str">
        <f>'Paste_Edit Here'!D756</f>
        <v xml:space="preserve"> #6</v>
      </c>
      <c r="E756">
        <f>'Paste_Edit Here'!E756</f>
        <v>25</v>
      </c>
      <c r="F756">
        <f>'Paste_Edit Here'!F756</f>
        <v>56</v>
      </c>
      <c r="G756">
        <f>'Paste_Edit Here'!G756</f>
        <v>44</v>
      </c>
      <c r="H756">
        <f>'Paste_Edit Here'!H756</f>
        <v>31</v>
      </c>
      <c r="I756">
        <f>'Paste_Edit Here'!I756</f>
        <v>50</v>
      </c>
      <c r="J756">
        <f>'Paste_Edit Here'!J756</f>
        <v>56</v>
      </c>
      <c r="K756" t="str">
        <f>_xlfn.IFS('Paste_Edit Here'!I756=81,"[12]",'Paste_Edit Here'!I756=75,"[11]",'Paste_Edit Here'!I756=69,"[10]",'Paste_Edit Here'!I756=63,"[9]",'Paste_Edit Here'!I756=56,"[8]",'Paste_Edit Here'!I756=50,"[7]",'Paste_Edit Here'!I756=44,"[6]",'Paste_Edit Here'!I756=38,"[5]",'Paste_Edit Here'!I756=31,"[4]",'Paste_Edit Here'!I756=25,"[3]",'Paste_Edit Here'!I756=19,"[2]")</f>
        <v>[7]</v>
      </c>
    </row>
    <row r="757" spans="1:15" x14ac:dyDescent="0.25">
      <c r="A757" t="str">
        <f>'Paste_Edit Here'!A757</f>
        <v>KR</v>
      </c>
      <c r="B757" t="str">
        <f>'Paste_Edit Here'!B757</f>
        <v xml:space="preserve"> RB4</v>
      </c>
    </row>
    <row r="758" spans="1:15" x14ac:dyDescent="0.25">
      <c r="A758" t="str">
        <f>'Paste_Edit Here'!A758</f>
        <v>PR</v>
      </c>
      <c r="B758" t="str">
        <f>'Paste_Edit Here'!B758</f>
        <v xml:space="preserve"> RB4</v>
      </c>
    </row>
    <row r="760" spans="1:15" x14ac:dyDescent="0.25">
      <c r="A760" t="str">
        <f>'Paste_Edit Here'!A760</f>
        <v>TEAM = packers SimData=0x553</v>
      </c>
      <c r="B760" t="str">
        <f>'Paste_Edit Here'!B760</f>
        <v xml:space="preserve"> OFFENSIVE_FORMATION = 2RB_2WR_1TE</v>
      </c>
    </row>
    <row r="761" spans="1:15" x14ac:dyDescent="0.25">
      <c r="A761" t="str">
        <f>'Paste_Edit Here'!A761</f>
        <v>PLAYBOOK R6477</v>
      </c>
      <c r="B761" t="str">
        <f>'Paste_Edit Here'!B761</f>
        <v xml:space="preserve"> P5838 </v>
      </c>
    </row>
    <row r="762" spans="1:15" x14ac:dyDescent="0.25">
      <c r="A762" t="str">
        <f>'Paste_Edit Here'!A762</f>
        <v>QB1</v>
      </c>
      <c r="B762" t="str">
        <f>'Paste_Edit Here'!B762</f>
        <v xml:space="preserve"> don MAJKOWSKI</v>
      </c>
      <c r="C762" t="str">
        <f>'Paste_Edit Here'!C762</f>
        <v xml:space="preserve"> Face=0x3f</v>
      </c>
      <c r="D762" t="str">
        <f>'Paste_Edit Here'!D762</f>
        <v xml:space="preserve"> #7</v>
      </c>
      <c r="E762">
        <f>'Paste_Edit Here'!E762</f>
        <v>25</v>
      </c>
      <c r="F762">
        <f>'Paste_Edit Here'!F762</f>
        <v>69</v>
      </c>
      <c r="G762">
        <f>'Paste_Edit Here'!G762</f>
        <v>25</v>
      </c>
      <c r="H762">
        <f>'Paste_Edit Here'!H762</f>
        <v>13</v>
      </c>
      <c r="I762">
        <f>'Paste_Edit Here'!I762</f>
        <v>38</v>
      </c>
      <c r="J762">
        <f>'Paste_Edit Here'!J762</f>
        <v>50</v>
      </c>
      <c r="K762">
        <f>'Paste_Edit Here'!K762</f>
        <v>50</v>
      </c>
      <c r="L762">
        <f>'Paste_Edit Here'!L762</f>
        <v>50</v>
      </c>
      <c r="M762" t="str">
        <f>_xlfn.IFS('Paste_Edit Here'!G762=56,"[11",'Paste_Edit Here'!G762=50,"[8",'Paste_Edit Here'!G762=44,"[8",'Paste_Edit Here'!G762=38,"[6",'Paste_Edit Here'!G762=31,"[6",'Paste_Edit Here'!G762=25,"[4",'Paste_Edit Here'!G762=19,"[4",'Paste_Edit Here'!G762=13,"[2",'Paste_Edit Here'!G762=6,"[1")</f>
        <v>[4</v>
      </c>
      <c r="N762">
        <f>_xlfn.IFS(SUM('Paste_Edit Here'!I762:L762)&gt;290,12,SUM('Paste_Edit Here'!I762:L762)&gt;280,11,SUM('Paste_Edit Here'!I762:L762)&gt;250,10,SUM('Paste_Edit Here'!I762:L762)&gt;235,9,SUM('Paste_Edit Here'!I762:L762)&gt;225,8,SUM('Paste_Edit Here'!I762:L762)&gt;210,7,SUM('Paste_Edit Here'!I762:L762)&gt;180,6,SUM('Paste_Edit Here'!I762:L762)&gt;150,5,SUM('Paste_Edit Here'!I762:L762)&gt;125,4,SUM('Paste_Edit Here'!I762:L762)&gt;115,3,SUM('Paste_Edit Here'!I762:L762)&lt;116,2)</f>
        <v>6</v>
      </c>
      <c r="O762" t="str">
        <f>_xlfn.IFS('Paste_Edit Here'!G762=56,"0]",'Paste_Edit Here'!G762=50,"0]",'Paste_Edit Here'!G762=44,"0]",'Paste_Edit Here'!G762=38,"1]",'Paste_Edit Here'!G762=31,"1]",'Paste_Edit Here'!G762=25,"1]",'Paste_Edit Here'!G762=19,"2]",'Paste_Edit Here'!G762=13,"2]",'Paste_Edit Here'!G762=6,"3]")</f>
        <v>1]</v>
      </c>
    </row>
    <row r="763" spans="1:15" x14ac:dyDescent="0.25">
      <c r="A763" t="str">
        <f>'Paste_Edit Here'!A763</f>
        <v>QB2</v>
      </c>
      <c r="B763" t="str">
        <f>'Paste_Edit Here'!B763</f>
        <v xml:space="preserve"> anthony DILWEG</v>
      </c>
      <c r="C763" t="str">
        <f>'Paste_Edit Here'!C763</f>
        <v xml:space="preserve"> Face=0x8</v>
      </c>
      <c r="D763" t="str">
        <f>'Paste_Edit Here'!D763</f>
        <v xml:space="preserve"> #8</v>
      </c>
      <c r="E763">
        <f>'Paste_Edit Here'!E763</f>
        <v>25</v>
      </c>
      <c r="F763">
        <f>'Paste_Edit Here'!F763</f>
        <v>69</v>
      </c>
      <c r="G763">
        <f>'Paste_Edit Here'!G763</f>
        <v>13</v>
      </c>
      <c r="H763">
        <f>'Paste_Edit Here'!H763</f>
        <v>13</v>
      </c>
      <c r="I763">
        <f>'Paste_Edit Here'!I763</f>
        <v>44</v>
      </c>
      <c r="J763">
        <f>'Paste_Edit Here'!J763</f>
        <v>38</v>
      </c>
      <c r="K763">
        <f>'Paste_Edit Here'!K763</f>
        <v>31</v>
      </c>
      <c r="L763">
        <f>'Paste_Edit Here'!L763</f>
        <v>38</v>
      </c>
      <c r="M763" t="str">
        <f>_xlfn.IFS('Paste_Edit Here'!G763=56,"[11",'Paste_Edit Here'!G763=50,"[8",'Paste_Edit Here'!G763=44,"[8",'Paste_Edit Here'!G763=38,"[6",'Paste_Edit Here'!G763=31,"[6",'Paste_Edit Here'!G763=25,"[4",'Paste_Edit Here'!G763=19,"[4",'Paste_Edit Here'!G763=13,"[2",'Paste_Edit Here'!G763=6,"[1")</f>
        <v>[2</v>
      </c>
      <c r="N763">
        <f>_xlfn.IFS(SUM('Paste_Edit Here'!I763:L763)&gt;290,12,SUM('Paste_Edit Here'!I763:L763)&gt;280,11,SUM('Paste_Edit Here'!I763:L763)&gt;250,10,SUM('Paste_Edit Here'!I763:L763)&gt;235,9,SUM('Paste_Edit Here'!I763:L763)&gt;225,8,SUM('Paste_Edit Here'!I763:L763)&gt;210,7,SUM('Paste_Edit Here'!I763:L763)&gt;180,6,SUM('Paste_Edit Here'!I763:L763)&gt;150,5,SUM('Paste_Edit Here'!I763:L763)&gt;125,4,SUM('Paste_Edit Here'!I763:L763)&gt;115,3,SUM('Paste_Edit Here'!I763:L763)&lt;116,2)</f>
        <v>5</v>
      </c>
      <c r="O763" t="str">
        <f>_xlfn.IFS('Paste_Edit Here'!G763=56,"0]",'Paste_Edit Here'!G763=50,"0]",'Paste_Edit Here'!G763=44,"0]",'Paste_Edit Here'!G763=38,"1]",'Paste_Edit Here'!G763=31,"1]",'Paste_Edit Here'!G763=25,"1]",'Paste_Edit Here'!G763=19,"2]",'Paste_Edit Here'!G763=13,"2]",'Paste_Edit Here'!G763=6,"3]")</f>
        <v>2]</v>
      </c>
    </row>
    <row r="764" spans="1:15" x14ac:dyDescent="0.25">
      <c r="A764" t="str">
        <f>'Paste_Edit Here'!A764</f>
        <v>RB1</v>
      </c>
      <c r="B764" t="str">
        <f>'Paste_Edit Here'!B764</f>
        <v xml:space="preserve"> keith WOODSIDE</v>
      </c>
      <c r="C764" t="str">
        <f>'Paste_Edit Here'!C764</f>
        <v xml:space="preserve"> Face=0x86</v>
      </c>
      <c r="D764" t="str">
        <f>'Paste_Edit Here'!D764</f>
        <v xml:space="preserve"> #33</v>
      </c>
      <c r="E764">
        <f>'Paste_Edit Here'!E764</f>
        <v>38</v>
      </c>
      <c r="F764">
        <f>'Paste_Edit Here'!F764</f>
        <v>69</v>
      </c>
      <c r="G764">
        <f>'Paste_Edit Here'!G764</f>
        <v>44</v>
      </c>
      <c r="H764">
        <f>'Paste_Edit Here'!H764</f>
        <v>31</v>
      </c>
      <c r="I764">
        <f>'Paste_Edit Here'!I764</f>
        <v>50</v>
      </c>
      <c r="J764">
        <f>'Paste_Edit Here'!J764</f>
        <v>31</v>
      </c>
      <c r="K764" t="str">
        <f>_xlfn.IFS('Paste_Edit Here'!G764=75,"[12",'Paste_Edit Here'!G764=69,"[12",'Paste_Edit Here'!G764=63,"[9",'Paste_Edit Here'!G764=56,"[7",'Paste_Edit Here'!G764=50,"[6",'Paste_Edit Here'!G764=44,"[4",'Paste_Edit Here'!G764=38,"[4",'Paste_Edit Here'!G764=31,"[4",'Paste_Edit Here'!G764=25,"[4")</f>
        <v>[4</v>
      </c>
      <c r="L764">
        <f>_xlfn.IFS('Paste_Edit Here'!J764=69,9,'Paste_Edit Here'!J764=63,7,'Paste_Edit Here'!J764=56,6,'Paste_Edit Here'!J764=50,5,'Paste_Edit Here'!J764=44,4,'Paste_Edit Here'!J764=38,4,'Paste_Edit Here'!J764=31,3,'Paste_Edit Here'!J764=25,2,'Paste_Edit Here'!J764=19,1)</f>
        <v>3</v>
      </c>
      <c r="M764">
        <f>_xlfn.IFS('Paste_Edit Here'!G764=75,9,'Paste_Edit Here'!G764=69,8,'Paste_Edit Here'!G764=63,7,'Paste_Edit Here'!G764=56,7,'Paste_Edit Here'!G764=50,6,'Paste_Edit Here'!G764=44,6,'Paste_Edit Here'!G764=38,5,'Paste_Edit Here'!G764=31,5,'Paste_Edit Here'!G764=25,5)</f>
        <v>6</v>
      </c>
      <c r="N764" t="str">
        <f>_xlfn.IFS('Paste_Edit Here'!J764=69,"12]",'Paste_Edit Here'!J764=63,"11]",'Paste_Edit Here'!J764=56,"6]",'Paste_Edit Here'!J764=50,"6]",'Paste_Edit Here'!J764=44,"4]",'Paste_Edit Here'!J764=38,"2]",'Paste_Edit Here'!J764=31,"2]",'Paste_Edit Here'!J764=25,"1]",'Paste_Edit Here'!J764=19,"0]")</f>
        <v>2]</v>
      </c>
    </row>
    <row r="765" spans="1:15" x14ac:dyDescent="0.25">
      <c r="A765" t="str">
        <f>'Paste_Edit Here'!A765</f>
        <v>RB2</v>
      </c>
      <c r="B765" t="str">
        <f>'Paste_Edit Here'!B765</f>
        <v xml:space="preserve"> michael HADDIX</v>
      </c>
      <c r="C765" t="str">
        <f>'Paste_Edit Here'!C765</f>
        <v xml:space="preserve"> Face=0x98</v>
      </c>
      <c r="D765" t="str">
        <f>'Paste_Edit Here'!D765</f>
        <v xml:space="preserve"> #35</v>
      </c>
      <c r="E765">
        <f>'Paste_Edit Here'!E765</f>
        <v>38</v>
      </c>
      <c r="F765">
        <f>'Paste_Edit Here'!F765</f>
        <v>69</v>
      </c>
      <c r="G765">
        <f>'Paste_Edit Here'!G765</f>
        <v>25</v>
      </c>
      <c r="H765">
        <f>'Paste_Edit Here'!H765</f>
        <v>94</v>
      </c>
      <c r="I765">
        <f>'Paste_Edit Here'!I765</f>
        <v>50</v>
      </c>
      <c r="J765">
        <f>'Paste_Edit Here'!J765</f>
        <v>25</v>
      </c>
      <c r="K765" t="str">
        <f>_xlfn.IFS('Paste_Edit Here'!G765=75,"[12",'Paste_Edit Here'!G765=69,"[12",'Paste_Edit Here'!G765=63,"[9",'Paste_Edit Here'!G765=56,"[7",'Paste_Edit Here'!G765=50,"[6",'Paste_Edit Here'!G765=44,"[4",'Paste_Edit Here'!G765=38,"[4",'Paste_Edit Here'!G765=31,"[4",'Paste_Edit Here'!G765=25,"[4")</f>
        <v>[4</v>
      </c>
      <c r="L765">
        <f>_xlfn.IFS('Paste_Edit Here'!J765=69,9,'Paste_Edit Here'!J765=63,7,'Paste_Edit Here'!J765=56,6,'Paste_Edit Here'!J765=50,5,'Paste_Edit Here'!J765=44,4,'Paste_Edit Here'!J765=38,4,'Paste_Edit Here'!J765=31,3,'Paste_Edit Here'!J765=25,2,'Paste_Edit Here'!J765=19,1)</f>
        <v>2</v>
      </c>
      <c r="M765">
        <f>_xlfn.IFS('Paste_Edit Here'!G765=75,9,'Paste_Edit Here'!G765=69,8,'Paste_Edit Here'!G765=63,7,'Paste_Edit Here'!G765=56,7,'Paste_Edit Here'!G765=50,6,'Paste_Edit Here'!G765=44,6,'Paste_Edit Here'!G765=38,5,'Paste_Edit Here'!G765=31,5,'Paste_Edit Here'!G765=25,5)</f>
        <v>5</v>
      </c>
      <c r="N765" t="str">
        <f>_xlfn.IFS('Paste_Edit Here'!J765=69,"12]",'Paste_Edit Here'!J765=63,"11]",'Paste_Edit Here'!J765=56,"6]",'Paste_Edit Here'!J765=50,"6]",'Paste_Edit Here'!J765=44,"4]",'Paste_Edit Here'!J765=38,"2]",'Paste_Edit Here'!J765=31,"2]",'Paste_Edit Here'!J765=25,"1]",'Paste_Edit Here'!J765=19,"0]")</f>
        <v>1]</v>
      </c>
    </row>
    <row r="766" spans="1:15" x14ac:dyDescent="0.25">
      <c r="A766" t="str">
        <f>'Paste_Edit Here'!A766</f>
        <v>RB3</v>
      </c>
      <c r="B766" t="str">
        <f>'Paste_Edit Here'!B766</f>
        <v xml:space="preserve"> darrell THOMPSON</v>
      </c>
      <c r="C766" t="str">
        <f>'Paste_Edit Here'!C766</f>
        <v xml:space="preserve"> Face=0x9d</v>
      </c>
      <c r="D766" t="str">
        <f>'Paste_Edit Here'!D766</f>
        <v xml:space="preserve"> #39</v>
      </c>
      <c r="E766">
        <f>'Paste_Edit Here'!E766</f>
        <v>38</v>
      </c>
      <c r="F766">
        <f>'Paste_Edit Here'!F766</f>
        <v>69</v>
      </c>
      <c r="G766">
        <f>'Paste_Edit Here'!G766</f>
        <v>38</v>
      </c>
      <c r="H766">
        <f>'Paste_Edit Here'!H766</f>
        <v>31</v>
      </c>
      <c r="I766">
        <f>'Paste_Edit Here'!I766</f>
        <v>50</v>
      </c>
      <c r="J766">
        <f>'Paste_Edit Here'!J766</f>
        <v>19</v>
      </c>
      <c r="K766" t="str">
        <f>_xlfn.IFS('Paste_Edit Here'!G766=75,"[12",'Paste_Edit Here'!G766=69,"[12",'Paste_Edit Here'!G766=63,"[9",'Paste_Edit Here'!G766=56,"[7",'Paste_Edit Here'!G766=50,"[6",'Paste_Edit Here'!G766=44,"[4",'Paste_Edit Here'!G766=38,"[4",'Paste_Edit Here'!G766=31,"[4",'Paste_Edit Here'!G766=25,"[4")</f>
        <v>[4</v>
      </c>
      <c r="L766">
        <f>_xlfn.IFS('Paste_Edit Here'!J766=69,9,'Paste_Edit Here'!J766=63,7,'Paste_Edit Here'!J766=56,6,'Paste_Edit Here'!J766=50,5,'Paste_Edit Here'!J766=44,4,'Paste_Edit Here'!J766=38,4,'Paste_Edit Here'!J766=31,3,'Paste_Edit Here'!J766=25,2,'Paste_Edit Here'!J766=19,1)</f>
        <v>1</v>
      </c>
      <c r="M766">
        <f>_xlfn.IFS('Paste_Edit Here'!G766=75,9,'Paste_Edit Here'!G766=69,8,'Paste_Edit Here'!G766=63,7,'Paste_Edit Here'!G766=56,7,'Paste_Edit Here'!G766=50,6,'Paste_Edit Here'!G766=44,6,'Paste_Edit Here'!G766=38,5,'Paste_Edit Here'!G766=31,5,'Paste_Edit Here'!G766=25,5)</f>
        <v>5</v>
      </c>
      <c r="N766" t="str">
        <f>_xlfn.IFS('Paste_Edit Here'!J766=69,"12]",'Paste_Edit Here'!J766=63,"11]",'Paste_Edit Here'!J766=56,"6]",'Paste_Edit Here'!J766=50,"6]",'Paste_Edit Here'!J766=44,"4]",'Paste_Edit Here'!J766=38,"2]",'Paste_Edit Here'!J766=31,"2]",'Paste_Edit Here'!J766=25,"1]",'Paste_Edit Here'!J766=19,"0]")</f>
        <v>0]</v>
      </c>
    </row>
    <row r="767" spans="1:15" x14ac:dyDescent="0.25">
      <c r="A767" t="str">
        <f>'Paste_Edit Here'!A767</f>
        <v>RB4</v>
      </c>
      <c r="B767" t="str">
        <f>'Paste_Edit Here'!B767</f>
        <v xml:space="preserve"> herman FONTENOT</v>
      </c>
      <c r="C767" t="str">
        <f>'Paste_Edit Here'!C767</f>
        <v xml:space="preserve"> Face=0x8b</v>
      </c>
      <c r="D767" t="str">
        <f>'Paste_Edit Here'!D767</f>
        <v xml:space="preserve"> #27</v>
      </c>
      <c r="E767">
        <f>'Paste_Edit Here'!E767</f>
        <v>38</v>
      </c>
      <c r="F767">
        <f>'Paste_Edit Here'!F767</f>
        <v>69</v>
      </c>
      <c r="G767">
        <f>'Paste_Edit Here'!G767</f>
        <v>38</v>
      </c>
      <c r="H767">
        <f>'Paste_Edit Here'!H767</f>
        <v>25</v>
      </c>
      <c r="I767">
        <f>'Paste_Edit Here'!I767</f>
        <v>50</v>
      </c>
      <c r="J767">
        <f>'Paste_Edit Here'!J767</f>
        <v>38</v>
      </c>
      <c r="K767" t="str">
        <f>_xlfn.IFS('Paste_Edit Here'!G767=75,"[12",'Paste_Edit Here'!G767=69,"[12",'Paste_Edit Here'!G767=63,"[9",'Paste_Edit Here'!G767=56,"[7",'Paste_Edit Here'!G767=50,"[6",'Paste_Edit Here'!G767=44,"[4",'Paste_Edit Here'!G767=38,"[4",'Paste_Edit Here'!G767=31,"[4",'Paste_Edit Here'!G767=25,"[4")</f>
        <v>[4</v>
      </c>
      <c r="L767">
        <f>_xlfn.IFS('Paste_Edit Here'!J767=69,9,'Paste_Edit Here'!J767=63,7,'Paste_Edit Here'!J767=56,6,'Paste_Edit Here'!J767=50,5,'Paste_Edit Here'!J767=44,4,'Paste_Edit Here'!J767=38,4,'Paste_Edit Here'!J767=31,3,'Paste_Edit Here'!J767=25,2,'Paste_Edit Here'!J767=19,1)</f>
        <v>4</v>
      </c>
      <c r="M767">
        <f>_xlfn.IFS('Paste_Edit Here'!G767=75,9,'Paste_Edit Here'!G767=69,8,'Paste_Edit Here'!G767=63,7,'Paste_Edit Here'!G767=56,7,'Paste_Edit Here'!G767=50,6,'Paste_Edit Here'!G767=44,6,'Paste_Edit Here'!G767=38,5,'Paste_Edit Here'!G767=31,5,'Paste_Edit Here'!G767=25,5)</f>
        <v>5</v>
      </c>
      <c r="N767" t="str">
        <f>_xlfn.IFS('Paste_Edit Here'!J767=69,"12]",'Paste_Edit Here'!J767=63,"11]",'Paste_Edit Here'!J767=56,"6]",'Paste_Edit Here'!J767=50,"6]",'Paste_Edit Here'!J767=44,"4]",'Paste_Edit Here'!J767=38,"2]",'Paste_Edit Here'!J767=31,"2]",'Paste_Edit Here'!J767=25,"1]",'Paste_Edit Here'!J767=19,"0]")</f>
        <v>2]</v>
      </c>
    </row>
    <row r="768" spans="1:15" x14ac:dyDescent="0.25">
      <c r="A768" t="str">
        <f>'Paste_Edit Here'!A768</f>
        <v>WR1</v>
      </c>
      <c r="B768" t="str">
        <f>'Paste_Edit Here'!B768</f>
        <v xml:space="preserve"> sterling SHARPE</v>
      </c>
      <c r="C768" t="str">
        <f>'Paste_Edit Here'!C768</f>
        <v xml:space="preserve"> Face=0x96</v>
      </c>
      <c r="D768" t="str">
        <f>'Paste_Edit Here'!D768</f>
        <v xml:space="preserve"> #84</v>
      </c>
      <c r="E768">
        <f>'Paste_Edit Here'!E768</f>
        <v>38</v>
      </c>
      <c r="F768">
        <f>'Paste_Edit Here'!F768</f>
        <v>69</v>
      </c>
      <c r="G768">
        <f>'Paste_Edit Here'!G768</f>
        <v>50</v>
      </c>
      <c r="H768">
        <f>'Paste_Edit Here'!H768</f>
        <v>13</v>
      </c>
      <c r="I768">
        <f>'Paste_Edit Here'!I768</f>
        <v>50</v>
      </c>
      <c r="J768">
        <f>'Paste_Edit Here'!J768</f>
        <v>75</v>
      </c>
      <c r="K768" t="str">
        <f>'Paste_Edit Here'!K768</f>
        <v>[1</v>
      </c>
      <c r="L768">
        <f>_xlfn.IFS('Paste_Edit Here'!J768=81,11,'Paste_Edit Here'!J768=75,8,'Paste_Edit Here'!J768=69,7,'Paste_Edit Here'!J768=63,6,'Paste_Edit Here'!J768=56,6,'Paste_Edit Here'!J768=50,5,'Paste_Edit Here'!J768=44,4)</f>
        <v>8</v>
      </c>
      <c r="M768">
        <f>_xlfn.IFS('Paste_Edit Here'!G768=69,13,'Paste_Edit Here'!G768=63,12,'Paste_Edit Here'!G768=56,11,'Paste_Edit Here'!G768=50,10,'Paste_Edit Here'!G768=44,9,'Paste_Edit Here'!G768=38,8,'Paste_Edit Here'!G768=31,8,'Paste_Edit Here'!G768=25,8,'Paste_Edit Here'!G768=19,7)</f>
        <v>10</v>
      </c>
      <c r="N768" t="str">
        <f>_xlfn.IFS('Paste_Edit Here'!J768=81,"12]",'Paste_Edit Here'!J768=75,"9]",'Paste_Edit Here'!J768=69,"9]",'Paste_Edit Here'!J768=63,"8]",'Paste_Edit Here'!J768=56,"7]",'Paste_Edit Here'!J768=50,"4]",'Paste_Edit Here'!J768=44,"2]")</f>
        <v>9]</v>
      </c>
    </row>
    <row r="769" spans="1:14" x14ac:dyDescent="0.25">
      <c r="A769" t="str">
        <f>'Paste_Edit Here'!A769</f>
        <v>WR2</v>
      </c>
      <c r="B769" t="str">
        <f>'Paste_Edit Here'!B769</f>
        <v xml:space="preserve"> perry KEMP</v>
      </c>
      <c r="C769" t="str">
        <f>'Paste_Edit Here'!C769</f>
        <v xml:space="preserve"> Face=0x82</v>
      </c>
      <c r="D769" t="str">
        <f>'Paste_Edit Here'!D769</f>
        <v xml:space="preserve"> #81</v>
      </c>
      <c r="E769">
        <f>'Paste_Edit Here'!E769</f>
        <v>31</v>
      </c>
      <c r="F769">
        <f>'Paste_Edit Here'!F769</f>
        <v>69</v>
      </c>
      <c r="G769">
        <f>'Paste_Edit Here'!G769</f>
        <v>31</v>
      </c>
      <c r="H769">
        <f>'Paste_Edit Here'!H769</f>
        <v>13</v>
      </c>
      <c r="I769">
        <f>'Paste_Edit Here'!I769</f>
        <v>50</v>
      </c>
      <c r="J769">
        <f>'Paste_Edit Here'!J769</f>
        <v>50</v>
      </c>
      <c r="K769" t="str">
        <f>'Paste_Edit Here'!K769</f>
        <v>[1</v>
      </c>
      <c r="L769">
        <f>_xlfn.IFS('Paste_Edit Here'!J769=81,11,'Paste_Edit Here'!J769=75,8,'Paste_Edit Here'!J769=69,7,'Paste_Edit Here'!J769=63,6,'Paste_Edit Here'!J769=56,6,'Paste_Edit Here'!J769=50,5,'Paste_Edit Here'!J769=44,4)</f>
        <v>5</v>
      </c>
      <c r="M769">
        <f>_xlfn.IFS('Paste_Edit Here'!G769=69,13,'Paste_Edit Here'!G769=63,12,'Paste_Edit Here'!G769=56,11,'Paste_Edit Here'!G769=50,10,'Paste_Edit Here'!G769=44,9,'Paste_Edit Here'!G769=38,8,'Paste_Edit Here'!G769=31,8,'Paste_Edit Here'!G769=25,8,'Paste_Edit Here'!G769=19,7)</f>
        <v>8</v>
      </c>
      <c r="N769" t="str">
        <f>_xlfn.IFS('Paste_Edit Here'!J769=81,"12]",'Paste_Edit Here'!J769=75,"9]",'Paste_Edit Here'!J769=69,"9]",'Paste_Edit Here'!J769=63,"8]",'Paste_Edit Here'!J769=56,"7]",'Paste_Edit Here'!J769=50,"4]",'Paste_Edit Here'!J769=44,"2]")</f>
        <v>4]</v>
      </c>
    </row>
    <row r="770" spans="1:14" x14ac:dyDescent="0.25">
      <c r="A770" t="str">
        <f>'Paste_Edit Here'!A770</f>
        <v>WR3</v>
      </c>
      <c r="B770" t="str">
        <f>'Paste_Edit Here'!B770</f>
        <v xml:space="preserve"> charles WILSON</v>
      </c>
      <c r="C770" t="str">
        <f>'Paste_Edit Here'!C770</f>
        <v xml:space="preserve"> Face=0xa4</v>
      </c>
      <c r="D770" t="str">
        <f>'Paste_Edit Here'!D770</f>
        <v xml:space="preserve"> #88</v>
      </c>
      <c r="E770">
        <f>'Paste_Edit Here'!E770</f>
        <v>25</v>
      </c>
      <c r="F770">
        <f>'Paste_Edit Here'!F770</f>
        <v>69</v>
      </c>
      <c r="G770">
        <f>'Paste_Edit Here'!G770</f>
        <v>25</v>
      </c>
      <c r="H770">
        <f>'Paste_Edit Here'!H770</f>
        <v>13</v>
      </c>
      <c r="I770">
        <f>'Paste_Edit Here'!I770</f>
        <v>50</v>
      </c>
      <c r="J770">
        <f>'Paste_Edit Here'!J770</f>
        <v>50</v>
      </c>
      <c r="K770" t="str">
        <f>'Paste_Edit Here'!K770</f>
        <v>[1</v>
      </c>
      <c r="L770">
        <f>_xlfn.IFS('Paste_Edit Here'!J770=81,11,'Paste_Edit Here'!J770=75,8,'Paste_Edit Here'!J770=69,7,'Paste_Edit Here'!J770=63,6,'Paste_Edit Here'!J770=56,6,'Paste_Edit Here'!J770=50,5,'Paste_Edit Here'!J770=44,4)</f>
        <v>5</v>
      </c>
      <c r="M770">
        <f>_xlfn.IFS('Paste_Edit Here'!G770=69,13,'Paste_Edit Here'!G770=63,12,'Paste_Edit Here'!G770=56,11,'Paste_Edit Here'!G770=50,10,'Paste_Edit Here'!G770=44,9,'Paste_Edit Here'!G770=38,8,'Paste_Edit Here'!G770=31,8,'Paste_Edit Here'!G770=25,8,'Paste_Edit Here'!G770=19,7)</f>
        <v>8</v>
      </c>
      <c r="N770" t="str">
        <f>_xlfn.IFS('Paste_Edit Here'!J770=81,"12]",'Paste_Edit Here'!J770=75,"9]",'Paste_Edit Here'!J770=69,"9]",'Paste_Edit Here'!J770=63,"8]",'Paste_Edit Here'!J770=56,"7]",'Paste_Edit Here'!J770=50,"4]",'Paste_Edit Here'!J770=44,"2]")</f>
        <v>4]</v>
      </c>
    </row>
    <row r="771" spans="1:14" x14ac:dyDescent="0.25">
      <c r="A771" t="str">
        <f>'Paste_Edit Here'!A771</f>
        <v>WR4</v>
      </c>
      <c r="B771" t="str">
        <f>'Paste_Edit Here'!B771</f>
        <v xml:space="preserve"> jeff QUERY</v>
      </c>
      <c r="C771" t="str">
        <f>'Paste_Edit Here'!C771</f>
        <v xml:space="preserve"> Face=0x39</v>
      </c>
      <c r="D771" t="str">
        <f>'Paste_Edit Here'!D771</f>
        <v xml:space="preserve"> #85</v>
      </c>
      <c r="E771">
        <f>'Paste_Edit Here'!E771</f>
        <v>31</v>
      </c>
      <c r="F771">
        <f>'Paste_Edit Here'!F771</f>
        <v>69</v>
      </c>
      <c r="G771">
        <f>'Paste_Edit Here'!G771</f>
        <v>31</v>
      </c>
      <c r="H771">
        <f>'Paste_Edit Here'!H771</f>
        <v>13</v>
      </c>
      <c r="I771">
        <f>'Paste_Edit Here'!I771</f>
        <v>50</v>
      </c>
      <c r="J771">
        <f>'Paste_Edit Here'!J771</f>
        <v>50</v>
      </c>
      <c r="K771" t="str">
        <f>'Paste_Edit Here'!K771</f>
        <v>[5</v>
      </c>
      <c r="L771">
        <f>_xlfn.IFS('Paste_Edit Here'!J771=81,11,'Paste_Edit Here'!J771=75,8,'Paste_Edit Here'!J771=69,7,'Paste_Edit Here'!J771=63,6,'Paste_Edit Here'!J771=56,6,'Paste_Edit Here'!J771=50,5,'Paste_Edit Here'!J771=44,4)</f>
        <v>5</v>
      </c>
      <c r="M771">
        <f>_xlfn.IFS('Paste_Edit Here'!G771=69,13,'Paste_Edit Here'!G771=63,12,'Paste_Edit Here'!G771=56,11,'Paste_Edit Here'!G771=50,10,'Paste_Edit Here'!G771=44,9,'Paste_Edit Here'!G771=38,8,'Paste_Edit Here'!G771=31,8,'Paste_Edit Here'!G771=25,8,'Paste_Edit Here'!G771=19,7)</f>
        <v>8</v>
      </c>
      <c r="N771" t="str">
        <f>_xlfn.IFS('Paste_Edit Here'!J771=81,"12]",'Paste_Edit Here'!J771=75,"9]",'Paste_Edit Here'!J771=69,"9]",'Paste_Edit Here'!J771=63,"8]",'Paste_Edit Here'!J771=56,"7]",'Paste_Edit Here'!J771=50,"4]",'Paste_Edit Here'!J771=44,"2]")</f>
        <v>4]</v>
      </c>
    </row>
    <row r="772" spans="1:14" x14ac:dyDescent="0.25">
      <c r="A772" t="str">
        <f>'Paste_Edit Here'!A772</f>
        <v>TE1</v>
      </c>
      <c r="B772" t="str">
        <f>'Paste_Edit Here'!B772</f>
        <v xml:space="preserve"> ed WEST</v>
      </c>
      <c r="C772" t="str">
        <f>'Paste_Edit Here'!C772</f>
        <v xml:space="preserve"> Face=0xc2</v>
      </c>
      <c r="D772" t="str">
        <f>'Paste_Edit Here'!D772</f>
        <v xml:space="preserve"> #86</v>
      </c>
      <c r="E772">
        <f>'Paste_Edit Here'!E772</f>
        <v>25</v>
      </c>
      <c r="F772">
        <f>'Paste_Edit Here'!F772</f>
        <v>69</v>
      </c>
      <c r="G772">
        <f>'Paste_Edit Here'!G772</f>
        <v>31</v>
      </c>
      <c r="H772">
        <f>'Paste_Edit Here'!H772</f>
        <v>50</v>
      </c>
      <c r="I772">
        <f>'Paste_Edit Here'!I772</f>
        <v>50</v>
      </c>
      <c r="J772">
        <f>'Paste_Edit Here'!J772</f>
        <v>38</v>
      </c>
      <c r="K772" t="str">
        <f>'Paste_Edit Here'!K772</f>
        <v>[1</v>
      </c>
      <c r="L772">
        <f>_xlfn.IFS('Paste_Edit Here'!J772=69,8,'Paste_Edit Here'!J772=63,7,'Paste_Edit Here'!J772=56,6,'Paste_Edit Here'!J772=50,5,'Paste_Edit Here'!J772=44,4,'Paste_Edit Here'!J772=38,3,'Paste_Edit Here'!J772=31,3,'Paste_Edit Here'!J772=25,2)</f>
        <v>3</v>
      </c>
      <c r="M772">
        <f>_xlfn.IFS('Paste_Edit Here'!G772=50,9,'Paste_Edit Here'!G772=44,8,'Paste_Edit Here'!G772=38,8,'Paste_Edit Here'!G772=31,7,'Paste_Edit Here'!G772=25,7,'Paste_Edit Here'!G772=19,6)</f>
        <v>7</v>
      </c>
      <c r="N772" t="str">
        <f>_xlfn.IFS('Paste_Edit Here'!J772=69,"7]",'Paste_Edit Here'!J772=63,"7]",'Paste_Edit Here'!J772=56,"6]",'Paste_Edit Here'!J772=50,"4]",'Paste_Edit Here'!J772=44,"4]",'Paste_Edit Here'!J772=38,"2]",'Paste_Edit Here'!J772=31,"1]",'Paste_Edit Here'!J772=25,"1]")</f>
        <v>2]</v>
      </c>
    </row>
    <row r="773" spans="1:14" x14ac:dyDescent="0.25">
      <c r="A773" t="str">
        <f>'Paste_Edit Here'!A773</f>
        <v>TE2</v>
      </c>
      <c r="B773" t="str">
        <f>'Paste_Edit Here'!B773</f>
        <v xml:space="preserve"> jackie HARRIS</v>
      </c>
      <c r="C773" t="str">
        <f>'Paste_Edit Here'!C773</f>
        <v xml:space="preserve"> Face=0x9a</v>
      </c>
      <c r="D773" t="str">
        <f>'Paste_Edit Here'!D773</f>
        <v xml:space="preserve"> #80</v>
      </c>
      <c r="E773">
        <f>'Paste_Edit Here'!E773</f>
        <v>25</v>
      </c>
      <c r="F773">
        <f>'Paste_Edit Here'!F773</f>
        <v>69</v>
      </c>
      <c r="G773">
        <f>'Paste_Edit Here'!G773</f>
        <v>25</v>
      </c>
      <c r="H773">
        <f>'Paste_Edit Here'!H773</f>
        <v>44</v>
      </c>
      <c r="I773">
        <f>'Paste_Edit Here'!I773</f>
        <v>50</v>
      </c>
      <c r="J773">
        <f>'Paste_Edit Here'!J773</f>
        <v>31</v>
      </c>
      <c r="K773" t="str">
        <f>'Paste_Edit Here'!K773</f>
        <v>[1</v>
      </c>
      <c r="L773">
        <f>_xlfn.IFS('Paste_Edit Here'!J773=69,8,'Paste_Edit Here'!J773=63,7,'Paste_Edit Here'!J773=56,6,'Paste_Edit Here'!J773=50,5,'Paste_Edit Here'!J773=44,4,'Paste_Edit Here'!J773=38,3,'Paste_Edit Here'!J773=31,3,'Paste_Edit Here'!J773=25,2)</f>
        <v>3</v>
      </c>
      <c r="M773">
        <f>_xlfn.IFS('Paste_Edit Here'!G773=50,9,'Paste_Edit Here'!G773=44,8,'Paste_Edit Here'!G773=38,8,'Paste_Edit Here'!G773=31,7,'Paste_Edit Here'!G773=25,7,'Paste_Edit Here'!G773=19,6)</f>
        <v>7</v>
      </c>
      <c r="N773" t="str">
        <f>_xlfn.IFS('Paste_Edit Here'!J773=69,"7]",'Paste_Edit Here'!J773=63,"7]",'Paste_Edit Here'!J773=56,"6]",'Paste_Edit Here'!J773=50,"4]",'Paste_Edit Here'!J773=44,"4]",'Paste_Edit Here'!J773=38,"2]",'Paste_Edit Here'!J773=31,"1]",'Paste_Edit Here'!J773=25,"1]")</f>
        <v>1]</v>
      </c>
    </row>
    <row r="774" spans="1:14" x14ac:dyDescent="0.25">
      <c r="A774" t="str">
        <f>'Paste_Edit Here'!A774</f>
        <v>C</v>
      </c>
      <c r="B774" t="str">
        <f>'Paste_Edit Here'!B774</f>
        <v xml:space="preserve"> james CAMPEN</v>
      </c>
      <c r="C774" t="str">
        <f>'Paste_Edit Here'!C774</f>
        <v xml:space="preserve"> Face=0x2f</v>
      </c>
      <c r="D774" t="str">
        <f>'Paste_Edit Here'!D774</f>
        <v xml:space="preserve"> #63</v>
      </c>
      <c r="E774">
        <f>'Paste_Edit Here'!E774</f>
        <v>25</v>
      </c>
      <c r="F774">
        <f>'Paste_Edit Here'!F774</f>
        <v>69</v>
      </c>
      <c r="G774">
        <f>'Paste_Edit Here'!G774</f>
        <v>38</v>
      </c>
      <c r="H774">
        <f>'Paste_Edit Here'!H774</f>
        <v>38</v>
      </c>
    </row>
    <row r="775" spans="1:14" x14ac:dyDescent="0.25">
      <c r="A775" t="str">
        <f>'Paste_Edit Here'!A775</f>
        <v>LG</v>
      </c>
      <c r="B775" t="str">
        <f>'Paste_Edit Here'!B775</f>
        <v xml:space="preserve"> rich MORAN</v>
      </c>
      <c r="C775" t="str">
        <f>'Paste_Edit Here'!C775</f>
        <v xml:space="preserve"> Face=0x30</v>
      </c>
      <c r="D775" t="str">
        <f>'Paste_Edit Here'!D775</f>
        <v xml:space="preserve"> #57</v>
      </c>
      <c r="E775">
        <f>'Paste_Edit Here'!E775</f>
        <v>25</v>
      </c>
      <c r="F775">
        <f>'Paste_Edit Here'!F775</f>
        <v>69</v>
      </c>
      <c r="G775">
        <f>'Paste_Edit Here'!G775</f>
        <v>38</v>
      </c>
      <c r="H775">
        <f>'Paste_Edit Here'!H775</f>
        <v>44</v>
      </c>
    </row>
    <row r="776" spans="1:14" x14ac:dyDescent="0.25">
      <c r="A776" t="str">
        <f>'Paste_Edit Here'!A776</f>
        <v>RG</v>
      </c>
      <c r="B776" t="str">
        <f>'Paste_Edit Here'!B776</f>
        <v xml:space="preserve"> ron HALLSTROM</v>
      </c>
      <c r="C776" t="str">
        <f>'Paste_Edit Here'!C776</f>
        <v xml:space="preserve"> Face=0xc</v>
      </c>
      <c r="D776" t="str">
        <f>'Paste_Edit Here'!D776</f>
        <v xml:space="preserve"> #65</v>
      </c>
      <c r="E776">
        <f>'Paste_Edit Here'!E776</f>
        <v>25</v>
      </c>
      <c r="F776">
        <f>'Paste_Edit Here'!F776</f>
        <v>69</v>
      </c>
      <c r="G776">
        <f>'Paste_Edit Here'!G776</f>
        <v>25</v>
      </c>
      <c r="H776">
        <f>'Paste_Edit Here'!H776</f>
        <v>50</v>
      </c>
    </row>
    <row r="777" spans="1:14" x14ac:dyDescent="0.25">
      <c r="A777" t="str">
        <f>'Paste_Edit Here'!A777</f>
        <v>LT</v>
      </c>
      <c r="B777" t="str">
        <f>'Paste_Edit Here'!B777</f>
        <v xml:space="preserve"> alan VEINGRAD</v>
      </c>
      <c r="C777" t="str">
        <f>'Paste_Edit Here'!C777</f>
        <v xml:space="preserve"> Face=0x33</v>
      </c>
      <c r="D777" t="str">
        <f>'Paste_Edit Here'!D777</f>
        <v xml:space="preserve"> #73</v>
      </c>
      <c r="E777">
        <f>'Paste_Edit Here'!E777</f>
        <v>25</v>
      </c>
      <c r="F777">
        <f>'Paste_Edit Here'!F777</f>
        <v>69</v>
      </c>
      <c r="G777">
        <f>'Paste_Edit Here'!G777</f>
        <v>31</v>
      </c>
      <c r="H777">
        <f>'Paste_Edit Here'!H777</f>
        <v>44</v>
      </c>
    </row>
    <row r="778" spans="1:14" x14ac:dyDescent="0.25">
      <c r="A778" t="str">
        <f>'Paste_Edit Here'!A778</f>
        <v>RT</v>
      </c>
      <c r="B778" t="str">
        <f>'Paste_Edit Here'!B778</f>
        <v xml:space="preserve"> tony MANDARICH</v>
      </c>
      <c r="C778" t="str">
        <f>'Paste_Edit Here'!C778</f>
        <v xml:space="preserve"> Face=0x3a</v>
      </c>
      <c r="D778" t="str">
        <f>'Paste_Edit Here'!D778</f>
        <v xml:space="preserve"> #77</v>
      </c>
      <c r="E778">
        <f>'Paste_Edit Here'!E778</f>
        <v>25</v>
      </c>
      <c r="F778">
        <f>'Paste_Edit Here'!F778</f>
        <v>69</v>
      </c>
      <c r="G778">
        <f>'Paste_Edit Here'!G778</f>
        <v>19</v>
      </c>
      <c r="H778">
        <f>'Paste_Edit Here'!H778</f>
        <v>63</v>
      </c>
    </row>
    <row r="779" spans="1:14" x14ac:dyDescent="0.25">
      <c r="A779" t="str">
        <f>'Paste_Edit Here'!A779</f>
        <v>RE</v>
      </c>
      <c r="B779" t="str">
        <f>'Paste_Edit Here'!B779</f>
        <v xml:space="preserve"> robert BROWN</v>
      </c>
      <c r="C779" t="str">
        <f>'Paste_Edit Here'!C779</f>
        <v xml:space="preserve"> Face=0xa8</v>
      </c>
      <c r="D779" t="str">
        <f>'Paste_Edit Here'!D779</f>
        <v xml:space="preserve"> #93</v>
      </c>
      <c r="E779">
        <f>'Paste_Edit Here'!E779</f>
        <v>25</v>
      </c>
      <c r="F779">
        <f>'Paste_Edit Here'!F779</f>
        <v>31</v>
      </c>
      <c r="G779">
        <f>'Paste_Edit Here'!G779</f>
        <v>38</v>
      </c>
      <c r="H779">
        <f>'Paste_Edit Here'!H779</f>
        <v>38</v>
      </c>
      <c r="I779">
        <f>'Paste_Edit Here'!I779</f>
        <v>19</v>
      </c>
      <c r="J779">
        <f>'Paste_Edit Here'!J779</f>
        <v>44</v>
      </c>
      <c r="K779" t="str">
        <f>'Paste_Edit Here'!K779</f>
        <v>[48</v>
      </c>
      <c r="L779" t="str">
        <f>'Paste_Edit Here'!L779</f>
        <v xml:space="preserve"> 1 ]</v>
      </c>
    </row>
    <row r="780" spans="1:14" x14ac:dyDescent="0.25">
      <c r="A780" t="str">
        <f>'Paste_Edit Here'!A780</f>
        <v>NT</v>
      </c>
      <c r="B780" t="str">
        <f>'Paste_Edit Here'!B780</f>
        <v xml:space="preserve"> bob NELSON</v>
      </c>
      <c r="C780" t="str">
        <f>'Paste_Edit Here'!C780</f>
        <v xml:space="preserve"> Face=0x31</v>
      </c>
      <c r="D780" t="str">
        <f>'Paste_Edit Here'!D780</f>
        <v xml:space="preserve"> #79</v>
      </c>
      <c r="E780">
        <f>'Paste_Edit Here'!E780</f>
        <v>25</v>
      </c>
      <c r="F780">
        <f>'Paste_Edit Here'!F780</f>
        <v>69</v>
      </c>
      <c r="G780">
        <f>'Paste_Edit Here'!G780</f>
        <v>38</v>
      </c>
      <c r="H780">
        <f>'Paste_Edit Here'!H780</f>
        <v>56</v>
      </c>
      <c r="I780">
        <f>'Paste_Edit Here'!I780</f>
        <v>19</v>
      </c>
      <c r="J780">
        <f>'Paste_Edit Here'!J780</f>
        <v>56</v>
      </c>
      <c r="K780" t="str">
        <f>'Paste_Edit Here'!K780</f>
        <v>[9</v>
      </c>
      <c r="L780" t="str">
        <f>'Paste_Edit Here'!L780</f>
        <v xml:space="preserve"> 1 ]</v>
      </c>
    </row>
    <row r="781" spans="1:14" x14ac:dyDescent="0.25">
      <c r="A781" t="str">
        <f>'Paste_Edit Here'!A781</f>
        <v>LE</v>
      </c>
      <c r="B781" t="str">
        <f>'Paste_Edit Here'!B781</f>
        <v xml:space="preserve"> matt BROCK</v>
      </c>
      <c r="C781" t="str">
        <f>'Paste_Edit Here'!C781</f>
        <v xml:space="preserve"> Face=0x9</v>
      </c>
      <c r="D781" t="str">
        <f>'Paste_Edit Here'!D781</f>
        <v xml:space="preserve"> #62</v>
      </c>
      <c r="E781">
        <f>'Paste_Edit Here'!E781</f>
        <v>25</v>
      </c>
      <c r="F781">
        <f>'Paste_Edit Here'!F781</f>
        <v>31</v>
      </c>
      <c r="G781">
        <f>'Paste_Edit Here'!G781</f>
        <v>38</v>
      </c>
      <c r="H781">
        <f>'Paste_Edit Here'!H781</f>
        <v>44</v>
      </c>
      <c r="I781">
        <f>'Paste_Edit Here'!I781</f>
        <v>19</v>
      </c>
      <c r="J781">
        <f>'Paste_Edit Here'!J781</f>
        <v>44</v>
      </c>
      <c r="K781" t="str">
        <f>'Paste_Edit Here'!K781</f>
        <v>[61</v>
      </c>
      <c r="L781" t="str">
        <f>'Paste_Edit Here'!L781</f>
        <v xml:space="preserve"> 1 ]</v>
      </c>
    </row>
    <row r="782" spans="1:14" x14ac:dyDescent="0.25">
      <c r="A782" t="str">
        <f>'Paste_Edit Here'!A782</f>
        <v>ROLB</v>
      </c>
      <c r="B782" t="str">
        <f>'Paste_Edit Here'!B782</f>
        <v xml:space="preserve"> tim HARRIS</v>
      </c>
      <c r="C782" t="str">
        <f>'Paste_Edit Here'!C782</f>
        <v xml:space="preserve"> Face=0x99</v>
      </c>
      <c r="D782" t="str">
        <f>'Paste_Edit Here'!D782</f>
        <v xml:space="preserve"> #97</v>
      </c>
      <c r="E782">
        <f>'Paste_Edit Here'!E782</f>
        <v>38</v>
      </c>
      <c r="F782">
        <f>'Paste_Edit Here'!F782</f>
        <v>50</v>
      </c>
      <c r="G782">
        <f>'Paste_Edit Here'!G782</f>
        <v>56</v>
      </c>
      <c r="H782">
        <f>'Paste_Edit Here'!H782</f>
        <v>50</v>
      </c>
      <c r="I782">
        <f>'Paste_Edit Here'!I782</f>
        <v>19</v>
      </c>
      <c r="J782">
        <f>'Paste_Edit Here'!J782</f>
        <v>63</v>
      </c>
      <c r="K782" t="str">
        <f>'Paste_Edit Here'!K782</f>
        <v>[80</v>
      </c>
      <c r="L782" t="str">
        <f>'Paste_Edit Here'!L782</f>
        <v xml:space="preserve"> 3 ]</v>
      </c>
    </row>
    <row r="783" spans="1:14" x14ac:dyDescent="0.25">
      <c r="A783" t="str">
        <f>'Paste_Edit Here'!A783</f>
        <v>RILB</v>
      </c>
      <c r="B783" t="str">
        <f>'Paste_Edit Here'!B783</f>
        <v xml:space="preserve"> johnny HOLLAND</v>
      </c>
      <c r="C783" t="str">
        <f>'Paste_Edit Here'!C783</f>
        <v xml:space="preserve"> Face=0xc6</v>
      </c>
      <c r="D783" t="str">
        <f>'Paste_Edit Here'!D783</f>
        <v xml:space="preserve"> #50</v>
      </c>
      <c r="E783">
        <f>'Paste_Edit Here'!E783</f>
        <v>25</v>
      </c>
      <c r="F783">
        <f>'Paste_Edit Here'!F783</f>
        <v>31</v>
      </c>
      <c r="G783">
        <f>'Paste_Edit Here'!G783</f>
        <v>31</v>
      </c>
      <c r="H783">
        <f>'Paste_Edit Here'!H783</f>
        <v>31</v>
      </c>
      <c r="I783">
        <f>'Paste_Edit Here'!I783</f>
        <v>31</v>
      </c>
      <c r="J783">
        <f>'Paste_Edit Here'!J783</f>
        <v>25</v>
      </c>
      <c r="K783" t="str">
        <f>'Paste_Edit Here'!K783</f>
        <v>[11</v>
      </c>
      <c r="L783" t="str">
        <f>'Paste_Edit Here'!L783</f>
        <v xml:space="preserve"> 9 ]</v>
      </c>
    </row>
    <row r="784" spans="1:14" x14ac:dyDescent="0.25">
      <c r="A784" t="str">
        <f>'Paste_Edit Here'!A784</f>
        <v>LILB</v>
      </c>
      <c r="B784" t="str">
        <f>'Paste_Edit Here'!B784</f>
        <v xml:space="preserve"> brian NOBLE</v>
      </c>
      <c r="C784" t="str">
        <f>'Paste_Edit Here'!C784</f>
        <v xml:space="preserve"> Face=0x4f</v>
      </c>
      <c r="D784" t="str">
        <f>'Paste_Edit Here'!D784</f>
        <v xml:space="preserve"> #91</v>
      </c>
      <c r="E784">
        <f>'Paste_Edit Here'!E784</f>
        <v>25</v>
      </c>
      <c r="F784">
        <f>'Paste_Edit Here'!F784</f>
        <v>31</v>
      </c>
      <c r="G784">
        <f>'Paste_Edit Here'!G784</f>
        <v>31</v>
      </c>
      <c r="H784">
        <f>'Paste_Edit Here'!H784</f>
        <v>31</v>
      </c>
      <c r="I784">
        <f>'Paste_Edit Here'!I784</f>
        <v>19</v>
      </c>
      <c r="J784">
        <f>'Paste_Edit Here'!J784</f>
        <v>31</v>
      </c>
      <c r="K784" t="str">
        <f>'Paste_Edit Here'!K784</f>
        <v>[9</v>
      </c>
      <c r="L784" t="str">
        <f>'Paste_Edit Here'!L784</f>
        <v xml:space="preserve"> 2 ]</v>
      </c>
    </row>
    <row r="785" spans="1:15" x14ac:dyDescent="0.25">
      <c r="A785" t="str">
        <f>'Paste_Edit Here'!A785</f>
        <v>LOLB</v>
      </c>
      <c r="B785" t="str">
        <f>'Paste_Edit Here'!B785</f>
        <v xml:space="preserve"> scott STEPHEN</v>
      </c>
      <c r="C785" t="str">
        <f>'Paste_Edit Here'!C785</f>
        <v xml:space="preserve"> Face=0x87</v>
      </c>
      <c r="D785" t="str">
        <f>'Paste_Edit Here'!D785</f>
        <v xml:space="preserve"> #54</v>
      </c>
      <c r="E785">
        <f>'Paste_Edit Here'!E785</f>
        <v>25</v>
      </c>
      <c r="F785">
        <f>'Paste_Edit Here'!F785</f>
        <v>31</v>
      </c>
      <c r="G785">
        <f>'Paste_Edit Here'!G785</f>
        <v>31</v>
      </c>
      <c r="H785">
        <f>'Paste_Edit Here'!H785</f>
        <v>31</v>
      </c>
      <c r="I785">
        <f>'Paste_Edit Here'!I785</f>
        <v>38</v>
      </c>
      <c r="J785">
        <f>'Paste_Edit Here'!J785</f>
        <v>31</v>
      </c>
      <c r="K785" t="str">
        <f>'Paste_Edit Here'!K785</f>
        <v>[9</v>
      </c>
      <c r="L785" t="str">
        <f>'Paste_Edit Here'!L785</f>
        <v xml:space="preserve"> 51 ]</v>
      </c>
    </row>
    <row r="786" spans="1:15" x14ac:dyDescent="0.25">
      <c r="A786" t="str">
        <f>'Paste_Edit Here'!A786</f>
        <v>RCB</v>
      </c>
      <c r="B786" t="str">
        <f>'Paste_Edit Here'!B786</f>
        <v xml:space="preserve"> jerry HOLMES</v>
      </c>
      <c r="C786" t="str">
        <f>'Paste_Edit Here'!C786</f>
        <v xml:space="preserve"> Face=0x83</v>
      </c>
      <c r="D786" t="str">
        <f>'Paste_Edit Here'!D786</f>
        <v xml:space="preserve"> #44</v>
      </c>
      <c r="E786">
        <f>'Paste_Edit Here'!E786</f>
        <v>25</v>
      </c>
      <c r="F786">
        <f>'Paste_Edit Here'!F786</f>
        <v>31</v>
      </c>
      <c r="G786">
        <f>'Paste_Edit Here'!G786</f>
        <v>44</v>
      </c>
      <c r="H786">
        <f>'Paste_Edit Here'!H786</f>
        <v>38</v>
      </c>
      <c r="I786">
        <f>'Paste_Edit Here'!I786</f>
        <v>50</v>
      </c>
      <c r="J786">
        <f>'Paste_Edit Here'!J786</f>
        <v>38</v>
      </c>
      <c r="K786" t="str">
        <f>'Paste_Edit Here'!K786</f>
        <v>[7</v>
      </c>
      <c r="L786" t="str">
        <f>'Paste_Edit Here'!L786</f>
        <v xml:space="preserve"> 71 ]</v>
      </c>
    </row>
    <row r="787" spans="1:15" x14ac:dyDescent="0.25">
      <c r="A787" t="str">
        <f>'Paste_Edit Here'!A787</f>
        <v>LCB</v>
      </c>
      <c r="B787" t="str">
        <f>'Paste_Edit Here'!B787</f>
        <v xml:space="preserve"> mark LEE</v>
      </c>
      <c r="C787" t="str">
        <f>'Paste_Edit Here'!C787</f>
        <v xml:space="preserve"> Face=0xc9</v>
      </c>
      <c r="D787" t="str">
        <f>'Paste_Edit Here'!D787</f>
        <v xml:space="preserve"> #22</v>
      </c>
      <c r="E787">
        <f>'Paste_Edit Here'!E787</f>
        <v>25</v>
      </c>
      <c r="F787">
        <f>'Paste_Edit Here'!F787</f>
        <v>31</v>
      </c>
      <c r="G787">
        <f>'Paste_Edit Here'!G787</f>
        <v>38</v>
      </c>
      <c r="H787">
        <f>'Paste_Edit Here'!H787</f>
        <v>38</v>
      </c>
      <c r="I787">
        <f>'Paste_Edit Here'!I787</f>
        <v>31</v>
      </c>
      <c r="J787">
        <f>'Paste_Edit Here'!J787</f>
        <v>31</v>
      </c>
      <c r="K787" t="str">
        <f>'Paste_Edit Here'!K787</f>
        <v>[5</v>
      </c>
      <c r="L787" t="str">
        <f>'Paste_Edit Here'!L787</f>
        <v xml:space="preserve"> 20 ]</v>
      </c>
    </row>
    <row r="788" spans="1:15" x14ac:dyDescent="0.25">
      <c r="A788" t="str">
        <f>'Paste_Edit Here'!A788</f>
        <v>FS</v>
      </c>
      <c r="B788" t="str">
        <f>'Paste_Edit Here'!B788</f>
        <v xml:space="preserve"> chuck CECIL</v>
      </c>
      <c r="C788" t="str">
        <f>'Paste_Edit Here'!C788</f>
        <v xml:space="preserve"> Face=0x42</v>
      </c>
      <c r="D788" t="str">
        <f>'Paste_Edit Here'!D788</f>
        <v xml:space="preserve"> #26</v>
      </c>
      <c r="E788">
        <f>'Paste_Edit Here'!E788</f>
        <v>25</v>
      </c>
      <c r="F788">
        <f>'Paste_Edit Here'!F788</f>
        <v>31</v>
      </c>
      <c r="G788">
        <f>'Paste_Edit Here'!G788</f>
        <v>38</v>
      </c>
      <c r="H788">
        <f>'Paste_Edit Here'!H788</f>
        <v>44</v>
      </c>
      <c r="I788">
        <f>'Paste_Edit Here'!I788</f>
        <v>38</v>
      </c>
      <c r="J788">
        <f>'Paste_Edit Here'!J788</f>
        <v>31</v>
      </c>
      <c r="K788" t="str">
        <f>'Paste_Edit Here'!K788</f>
        <v>[7</v>
      </c>
      <c r="L788" t="str">
        <f>'Paste_Edit Here'!L788</f>
        <v xml:space="preserve"> 25 ]</v>
      </c>
    </row>
    <row r="789" spans="1:15" x14ac:dyDescent="0.25">
      <c r="A789" t="str">
        <f>'Paste_Edit Here'!A789</f>
        <v>SS</v>
      </c>
      <c r="B789" t="str">
        <f>'Paste_Edit Here'!B789</f>
        <v xml:space="preserve"> mark MURPHY</v>
      </c>
      <c r="C789" t="str">
        <f>'Paste_Edit Here'!C789</f>
        <v xml:space="preserve"> Face=0x37</v>
      </c>
      <c r="D789" t="str">
        <f>'Paste_Edit Here'!D789</f>
        <v xml:space="preserve"> #37</v>
      </c>
      <c r="E789">
        <f>'Paste_Edit Here'!E789</f>
        <v>25</v>
      </c>
      <c r="F789">
        <f>'Paste_Edit Here'!F789</f>
        <v>31</v>
      </c>
      <c r="G789">
        <f>'Paste_Edit Here'!G789</f>
        <v>44</v>
      </c>
      <c r="H789">
        <f>'Paste_Edit Here'!H789</f>
        <v>44</v>
      </c>
      <c r="I789">
        <f>'Paste_Edit Here'!I789</f>
        <v>50</v>
      </c>
      <c r="J789">
        <f>'Paste_Edit Here'!J789</f>
        <v>38</v>
      </c>
      <c r="K789" t="str">
        <f>'Paste_Edit Here'!K789</f>
        <v>[9</v>
      </c>
      <c r="L789" t="str">
        <f>'Paste_Edit Here'!L789</f>
        <v xml:space="preserve"> 71 ]</v>
      </c>
    </row>
    <row r="790" spans="1:15" x14ac:dyDescent="0.25">
      <c r="A790" t="str">
        <f>'Paste_Edit Here'!A790</f>
        <v>K</v>
      </c>
      <c r="B790" t="str">
        <f>'Paste_Edit Here'!B790</f>
        <v xml:space="preserve"> chris JACKE</v>
      </c>
      <c r="C790" t="str">
        <f>'Paste_Edit Here'!C790</f>
        <v xml:space="preserve"> Face=0x23</v>
      </c>
      <c r="D790" t="str">
        <f>'Paste_Edit Here'!D790</f>
        <v xml:space="preserve"> #13</v>
      </c>
      <c r="E790">
        <f>'Paste_Edit Here'!E790</f>
        <v>56</v>
      </c>
      <c r="F790">
        <f>'Paste_Edit Here'!F790</f>
        <v>81</v>
      </c>
      <c r="G790">
        <f>'Paste_Edit Here'!G790</f>
        <v>81</v>
      </c>
      <c r="H790">
        <f>'Paste_Edit Here'!H790</f>
        <v>31</v>
      </c>
      <c r="I790">
        <f>'Paste_Edit Here'!I790</f>
        <v>56</v>
      </c>
      <c r="J790">
        <f>'Paste_Edit Here'!J790</f>
        <v>38</v>
      </c>
      <c r="K790" t="str">
        <f>_xlfn.IFS('Paste_Edit Here'!I790=81,"[12]",'Paste_Edit Here'!I790=75,"[11]",'Paste_Edit Here'!I790=69,"[10]",'Paste_Edit Here'!I790=63,"[9]",'Paste_Edit Here'!I790=56,"[8]",'Paste_Edit Here'!I790=50,"[7]",'Paste_Edit Here'!I790=44,"[6]",'Paste_Edit Here'!I790=38,"[5]",'Paste_Edit Here'!I790=31,"[4]",'Paste_Edit Here'!I790=25,"[3]",'Paste_Edit Here'!I790=19,"[2]")</f>
        <v>[8]</v>
      </c>
    </row>
    <row r="791" spans="1:15" x14ac:dyDescent="0.25">
      <c r="A791" t="str">
        <f>'Paste_Edit Here'!A791</f>
        <v>P</v>
      </c>
      <c r="B791" t="str">
        <f>'Paste_Edit Here'!B791</f>
        <v xml:space="preserve"> don BRACKEN</v>
      </c>
      <c r="C791" t="str">
        <f>'Paste_Edit Here'!C791</f>
        <v xml:space="preserve"> Face=0x2c</v>
      </c>
      <c r="D791" t="str">
        <f>'Paste_Edit Here'!D791</f>
        <v xml:space="preserve"> #17</v>
      </c>
      <c r="E791">
        <f>'Paste_Edit Here'!E791</f>
        <v>25</v>
      </c>
      <c r="F791">
        <f>'Paste_Edit Here'!F791</f>
        <v>56</v>
      </c>
      <c r="G791">
        <f>'Paste_Edit Here'!G791</f>
        <v>44</v>
      </c>
      <c r="H791">
        <f>'Paste_Edit Here'!H791</f>
        <v>31</v>
      </c>
      <c r="I791">
        <f>'Paste_Edit Here'!I791</f>
        <v>25</v>
      </c>
      <c r="J791">
        <f>'Paste_Edit Here'!J791</f>
        <v>50</v>
      </c>
      <c r="K791" t="str">
        <f>_xlfn.IFS('Paste_Edit Here'!I791=81,"[12]",'Paste_Edit Here'!I791=75,"[11]",'Paste_Edit Here'!I791=69,"[10]",'Paste_Edit Here'!I791=63,"[9]",'Paste_Edit Here'!I791=56,"[8]",'Paste_Edit Here'!I791=50,"[7]",'Paste_Edit Here'!I791=44,"[6]",'Paste_Edit Here'!I791=38,"[5]",'Paste_Edit Here'!I791=31,"[4]",'Paste_Edit Here'!I791=25,"[3]",'Paste_Edit Here'!I791=19,"[2]")</f>
        <v>[3]</v>
      </c>
    </row>
    <row r="792" spans="1:15" x14ac:dyDescent="0.25">
      <c r="A792" t="str">
        <f>'Paste_Edit Here'!A792</f>
        <v>KR</v>
      </c>
      <c r="B792" t="str">
        <f>'Paste_Edit Here'!B792</f>
        <v xml:space="preserve"> WR3</v>
      </c>
    </row>
    <row r="793" spans="1:15" x14ac:dyDescent="0.25">
      <c r="A793" t="str">
        <f>'Paste_Edit Here'!A793</f>
        <v>PR</v>
      </c>
      <c r="B793" t="str">
        <f>'Paste_Edit Here'!B793</f>
        <v xml:space="preserve"> WR4</v>
      </c>
    </row>
    <row r="795" spans="1:15" x14ac:dyDescent="0.25">
      <c r="A795" t="str">
        <f>'Paste_Edit Here'!A795</f>
        <v>TEAM = vikings SimData=0x4c0</v>
      </c>
      <c r="B795" t="str">
        <f>'Paste_Edit Here'!B795</f>
        <v xml:space="preserve"> OFFENSIVE_FORMATION = 2RB_2WR_1TE</v>
      </c>
    </row>
    <row r="796" spans="1:15" x14ac:dyDescent="0.25">
      <c r="A796" t="str">
        <f>'Paste_Edit Here'!A796</f>
        <v>PLAYBOOK R2475</v>
      </c>
      <c r="B796" t="str">
        <f>'Paste_Edit Here'!B796</f>
        <v xml:space="preserve"> P6334 </v>
      </c>
    </row>
    <row r="797" spans="1:15" x14ac:dyDescent="0.25">
      <c r="A797" t="str">
        <f>'Paste_Edit Here'!A797</f>
        <v>QB1</v>
      </c>
      <c r="B797" t="str">
        <f>'Paste_Edit Here'!B797</f>
        <v xml:space="preserve"> wade WILSON</v>
      </c>
      <c r="C797" t="str">
        <f>'Paste_Edit Here'!C797</f>
        <v xml:space="preserve"> Face=0x21</v>
      </c>
      <c r="D797" t="str">
        <f>'Paste_Edit Here'!D797</f>
        <v xml:space="preserve"> #11</v>
      </c>
      <c r="E797">
        <f>'Paste_Edit Here'!E797</f>
        <v>25</v>
      </c>
      <c r="F797">
        <f>'Paste_Edit Here'!F797</f>
        <v>69</v>
      </c>
      <c r="G797">
        <f>'Paste_Edit Here'!G797</f>
        <v>13</v>
      </c>
      <c r="H797">
        <f>'Paste_Edit Here'!H797</f>
        <v>13</v>
      </c>
      <c r="I797">
        <f>'Paste_Edit Here'!I797</f>
        <v>44</v>
      </c>
      <c r="J797">
        <f>'Paste_Edit Here'!J797</f>
        <v>44</v>
      </c>
      <c r="K797">
        <f>'Paste_Edit Here'!K797</f>
        <v>44</v>
      </c>
      <c r="L797">
        <f>'Paste_Edit Here'!L797</f>
        <v>38</v>
      </c>
      <c r="M797" t="str">
        <f>_xlfn.IFS('Paste_Edit Here'!G797=56,"[11",'Paste_Edit Here'!G797=50,"[8",'Paste_Edit Here'!G797=44,"[8",'Paste_Edit Here'!G797=38,"[6",'Paste_Edit Here'!G797=31,"[6",'Paste_Edit Here'!G797=25,"[4",'Paste_Edit Here'!G797=19,"[4",'Paste_Edit Here'!G797=13,"[2",'Paste_Edit Here'!G797=6,"[1")</f>
        <v>[2</v>
      </c>
      <c r="N797">
        <f>_xlfn.IFS(SUM('Paste_Edit Here'!I797:L797)&gt;290,12,SUM('Paste_Edit Here'!I797:L797)&gt;280,11,SUM('Paste_Edit Here'!I797:L797)&gt;250,10,SUM('Paste_Edit Here'!I797:L797)&gt;235,9,SUM('Paste_Edit Here'!I797:L797)&gt;225,8,SUM('Paste_Edit Here'!I797:L797)&gt;210,7,SUM('Paste_Edit Here'!I797:L797)&gt;180,6,SUM('Paste_Edit Here'!I797:L797)&gt;150,5,SUM('Paste_Edit Here'!I797:L797)&gt;125,4,SUM('Paste_Edit Here'!I797:L797)&gt;115,3,SUM('Paste_Edit Here'!I797:L797)&lt;116,2)</f>
        <v>5</v>
      </c>
      <c r="O797" t="str">
        <f>_xlfn.IFS('Paste_Edit Here'!G797=56,"0]",'Paste_Edit Here'!G797=50,"0]",'Paste_Edit Here'!G797=44,"0]",'Paste_Edit Here'!G797=38,"1]",'Paste_Edit Here'!G797=31,"1]",'Paste_Edit Here'!G797=25,"1]",'Paste_Edit Here'!G797=19,"2]",'Paste_Edit Here'!G797=13,"2]",'Paste_Edit Here'!G797=6,"3]")</f>
        <v>2]</v>
      </c>
    </row>
    <row r="798" spans="1:15" x14ac:dyDescent="0.25">
      <c r="A798" t="str">
        <f>'Paste_Edit Here'!A798</f>
        <v>QB2</v>
      </c>
      <c r="B798" t="str">
        <f>'Paste_Edit Here'!B798</f>
        <v xml:space="preserve"> rich GANNON</v>
      </c>
      <c r="C798" t="str">
        <f>'Paste_Edit Here'!C798</f>
        <v xml:space="preserve"> Face=0x22</v>
      </c>
      <c r="D798" t="str">
        <f>'Paste_Edit Here'!D798</f>
        <v xml:space="preserve"> #16</v>
      </c>
      <c r="E798">
        <f>'Paste_Edit Here'!E798</f>
        <v>25</v>
      </c>
      <c r="F798">
        <f>'Paste_Edit Here'!F798</f>
        <v>69</v>
      </c>
      <c r="G798">
        <f>'Paste_Edit Here'!G798</f>
        <v>13</v>
      </c>
      <c r="H798">
        <f>'Paste_Edit Here'!H798</f>
        <v>13</v>
      </c>
      <c r="I798">
        <f>'Paste_Edit Here'!I798</f>
        <v>25</v>
      </c>
      <c r="J798">
        <f>'Paste_Edit Here'!J798</f>
        <v>38</v>
      </c>
      <c r="K798">
        <f>'Paste_Edit Here'!K798</f>
        <v>25</v>
      </c>
      <c r="L798">
        <f>'Paste_Edit Here'!L798</f>
        <v>31</v>
      </c>
      <c r="M798" t="str">
        <f>_xlfn.IFS('Paste_Edit Here'!G798=56,"[11",'Paste_Edit Here'!G798=50,"[8",'Paste_Edit Here'!G798=44,"[8",'Paste_Edit Here'!G798=38,"[6",'Paste_Edit Here'!G798=31,"[6",'Paste_Edit Here'!G798=25,"[4",'Paste_Edit Here'!G798=19,"[4",'Paste_Edit Here'!G798=13,"[2",'Paste_Edit Here'!G798=6,"[1")</f>
        <v>[2</v>
      </c>
      <c r="N798">
        <f>_xlfn.IFS(SUM('Paste_Edit Here'!I798:L798)&gt;290,12,SUM('Paste_Edit Here'!I798:L798)&gt;280,11,SUM('Paste_Edit Here'!I798:L798)&gt;250,10,SUM('Paste_Edit Here'!I798:L798)&gt;235,9,SUM('Paste_Edit Here'!I798:L798)&gt;225,8,SUM('Paste_Edit Here'!I798:L798)&gt;210,7,SUM('Paste_Edit Here'!I798:L798)&gt;180,6,SUM('Paste_Edit Here'!I798:L798)&gt;150,5,SUM('Paste_Edit Here'!I798:L798)&gt;125,4,SUM('Paste_Edit Here'!I798:L798)&gt;115,3,SUM('Paste_Edit Here'!I798:L798)&lt;116,2)</f>
        <v>3</v>
      </c>
      <c r="O798" t="str">
        <f>_xlfn.IFS('Paste_Edit Here'!G798=56,"0]",'Paste_Edit Here'!G798=50,"0]",'Paste_Edit Here'!G798=44,"0]",'Paste_Edit Here'!G798=38,"1]",'Paste_Edit Here'!G798=31,"1]",'Paste_Edit Here'!G798=25,"1]",'Paste_Edit Here'!G798=19,"2]",'Paste_Edit Here'!G798=13,"2]",'Paste_Edit Here'!G798=6,"3]")</f>
        <v>2]</v>
      </c>
    </row>
    <row r="799" spans="1:15" x14ac:dyDescent="0.25">
      <c r="A799" t="str">
        <f>'Paste_Edit Here'!A799</f>
        <v>RB1</v>
      </c>
      <c r="B799" t="str">
        <f>'Paste_Edit Here'!B799</f>
        <v xml:space="preserve"> herschel WALKER</v>
      </c>
      <c r="C799" t="str">
        <f>'Paste_Edit Here'!C799</f>
        <v xml:space="preserve"> Face=0x80</v>
      </c>
      <c r="D799" t="str">
        <f>'Paste_Edit Here'!D799</f>
        <v xml:space="preserve"> #34</v>
      </c>
      <c r="E799">
        <f>'Paste_Edit Here'!E799</f>
        <v>38</v>
      </c>
      <c r="F799">
        <f>'Paste_Edit Here'!F799</f>
        <v>69</v>
      </c>
      <c r="G799">
        <f>'Paste_Edit Here'!G799</f>
        <v>44</v>
      </c>
      <c r="H799">
        <f>'Paste_Edit Here'!H799</f>
        <v>63</v>
      </c>
      <c r="I799">
        <f>'Paste_Edit Here'!I799</f>
        <v>50</v>
      </c>
      <c r="J799">
        <f>'Paste_Edit Here'!J799</f>
        <v>44</v>
      </c>
      <c r="K799" t="str">
        <f>_xlfn.IFS('Paste_Edit Here'!G799=75,"[12",'Paste_Edit Here'!G799=69,"[12",'Paste_Edit Here'!G799=63,"[9",'Paste_Edit Here'!G799=56,"[7",'Paste_Edit Here'!G799=50,"[6",'Paste_Edit Here'!G799=44,"[4",'Paste_Edit Here'!G799=38,"[4",'Paste_Edit Here'!G799=31,"[4",'Paste_Edit Here'!G799=25,"[4")</f>
        <v>[4</v>
      </c>
      <c r="L799">
        <f>_xlfn.IFS('Paste_Edit Here'!J799=69,9,'Paste_Edit Here'!J799=63,7,'Paste_Edit Here'!J799=56,6,'Paste_Edit Here'!J799=50,5,'Paste_Edit Here'!J799=44,4,'Paste_Edit Here'!J799=38,4,'Paste_Edit Here'!J799=31,3,'Paste_Edit Here'!J799=25,2,'Paste_Edit Here'!J799=19,1)</f>
        <v>4</v>
      </c>
      <c r="M799">
        <f>_xlfn.IFS('Paste_Edit Here'!G799=75,9,'Paste_Edit Here'!G799=69,8,'Paste_Edit Here'!G799=63,7,'Paste_Edit Here'!G799=56,7,'Paste_Edit Here'!G799=50,6,'Paste_Edit Here'!G799=44,6,'Paste_Edit Here'!G799=38,5,'Paste_Edit Here'!G799=31,5,'Paste_Edit Here'!G799=25,5)</f>
        <v>6</v>
      </c>
      <c r="N799" t="str">
        <f>_xlfn.IFS('Paste_Edit Here'!J799=69,"12]",'Paste_Edit Here'!J799=63,"11]",'Paste_Edit Here'!J799=56,"6]",'Paste_Edit Here'!J799=50,"6]",'Paste_Edit Here'!J799=44,"4]",'Paste_Edit Here'!J799=38,"2]",'Paste_Edit Here'!J799=31,"2]",'Paste_Edit Here'!J799=25,"1]",'Paste_Edit Here'!J799=19,"0]")</f>
        <v>4]</v>
      </c>
    </row>
    <row r="800" spans="1:15" x14ac:dyDescent="0.25">
      <c r="A800" t="str">
        <f>'Paste_Edit Here'!A800</f>
        <v>RB2</v>
      </c>
      <c r="B800" t="str">
        <f>'Paste_Edit Here'!B800</f>
        <v xml:space="preserve"> rick FENNEY</v>
      </c>
      <c r="C800" t="str">
        <f>'Paste_Edit Here'!C800</f>
        <v xml:space="preserve"> Face=0x2b</v>
      </c>
      <c r="D800" t="str">
        <f>'Paste_Edit Here'!D800</f>
        <v xml:space="preserve"> #31</v>
      </c>
      <c r="E800">
        <f>'Paste_Edit Here'!E800</f>
        <v>38</v>
      </c>
      <c r="F800">
        <f>'Paste_Edit Here'!F800</f>
        <v>69</v>
      </c>
      <c r="G800">
        <f>'Paste_Edit Here'!G800</f>
        <v>38</v>
      </c>
      <c r="H800">
        <f>'Paste_Edit Here'!H800</f>
        <v>38</v>
      </c>
      <c r="I800">
        <f>'Paste_Edit Here'!I800</f>
        <v>50</v>
      </c>
      <c r="J800">
        <f>'Paste_Edit Here'!J800</f>
        <v>25</v>
      </c>
      <c r="K800" t="str">
        <f>_xlfn.IFS('Paste_Edit Here'!G800=75,"[12",'Paste_Edit Here'!G800=69,"[12",'Paste_Edit Here'!G800=63,"[9",'Paste_Edit Here'!G800=56,"[7",'Paste_Edit Here'!G800=50,"[6",'Paste_Edit Here'!G800=44,"[4",'Paste_Edit Here'!G800=38,"[4",'Paste_Edit Here'!G800=31,"[4",'Paste_Edit Here'!G800=25,"[4")</f>
        <v>[4</v>
      </c>
      <c r="L800">
        <f>_xlfn.IFS('Paste_Edit Here'!J800=69,9,'Paste_Edit Here'!J800=63,7,'Paste_Edit Here'!J800=56,6,'Paste_Edit Here'!J800=50,5,'Paste_Edit Here'!J800=44,4,'Paste_Edit Here'!J800=38,4,'Paste_Edit Here'!J800=31,3,'Paste_Edit Here'!J800=25,2,'Paste_Edit Here'!J800=19,1)</f>
        <v>2</v>
      </c>
      <c r="M800">
        <f>_xlfn.IFS('Paste_Edit Here'!G800=75,9,'Paste_Edit Here'!G800=69,8,'Paste_Edit Here'!G800=63,7,'Paste_Edit Here'!G800=56,7,'Paste_Edit Here'!G800=50,6,'Paste_Edit Here'!G800=44,6,'Paste_Edit Here'!G800=38,5,'Paste_Edit Here'!G800=31,5,'Paste_Edit Here'!G800=25,5)</f>
        <v>5</v>
      </c>
      <c r="N800" t="str">
        <f>_xlfn.IFS('Paste_Edit Here'!J800=69,"12]",'Paste_Edit Here'!J800=63,"11]",'Paste_Edit Here'!J800=56,"6]",'Paste_Edit Here'!J800=50,"6]",'Paste_Edit Here'!J800=44,"4]",'Paste_Edit Here'!J800=38,"2]",'Paste_Edit Here'!J800=31,"2]",'Paste_Edit Here'!J800=25,"1]",'Paste_Edit Here'!J800=19,"0]")</f>
        <v>1]</v>
      </c>
    </row>
    <row r="801" spans="1:14" x14ac:dyDescent="0.25">
      <c r="A801" t="str">
        <f>'Paste_Edit Here'!A801</f>
        <v>RB3</v>
      </c>
      <c r="B801" t="str">
        <f>'Paste_Edit Here'!B801</f>
        <v xml:space="preserve"> jessie CLARK</v>
      </c>
      <c r="C801" t="str">
        <f>'Paste_Edit Here'!C801</f>
        <v xml:space="preserve"> Face=0x8b</v>
      </c>
      <c r="D801" t="str">
        <f>'Paste_Edit Here'!D801</f>
        <v xml:space="preserve"> #33</v>
      </c>
      <c r="E801">
        <f>'Paste_Edit Here'!E801</f>
        <v>38</v>
      </c>
      <c r="F801">
        <f>'Paste_Edit Here'!F801</f>
        <v>69</v>
      </c>
      <c r="G801">
        <f>'Paste_Edit Here'!G801</f>
        <v>31</v>
      </c>
      <c r="H801">
        <f>'Paste_Edit Here'!H801</f>
        <v>31</v>
      </c>
      <c r="I801">
        <f>'Paste_Edit Here'!I801</f>
        <v>50</v>
      </c>
      <c r="J801">
        <f>'Paste_Edit Here'!J801</f>
        <v>25</v>
      </c>
      <c r="K801" t="str">
        <f>_xlfn.IFS('Paste_Edit Here'!G801=75,"[12",'Paste_Edit Here'!G801=69,"[12",'Paste_Edit Here'!G801=63,"[9",'Paste_Edit Here'!G801=56,"[7",'Paste_Edit Here'!G801=50,"[6",'Paste_Edit Here'!G801=44,"[4",'Paste_Edit Here'!G801=38,"[4",'Paste_Edit Here'!G801=31,"[4",'Paste_Edit Here'!G801=25,"[4")</f>
        <v>[4</v>
      </c>
      <c r="L801">
        <f>_xlfn.IFS('Paste_Edit Here'!J801=69,9,'Paste_Edit Here'!J801=63,7,'Paste_Edit Here'!J801=56,6,'Paste_Edit Here'!J801=50,5,'Paste_Edit Here'!J801=44,4,'Paste_Edit Here'!J801=38,4,'Paste_Edit Here'!J801=31,3,'Paste_Edit Here'!J801=25,2,'Paste_Edit Here'!J801=19,1)</f>
        <v>2</v>
      </c>
      <c r="M801">
        <f>_xlfn.IFS('Paste_Edit Here'!G801=75,9,'Paste_Edit Here'!G801=69,8,'Paste_Edit Here'!G801=63,7,'Paste_Edit Here'!G801=56,7,'Paste_Edit Here'!G801=50,6,'Paste_Edit Here'!G801=44,6,'Paste_Edit Here'!G801=38,5,'Paste_Edit Here'!G801=31,5,'Paste_Edit Here'!G801=25,5)</f>
        <v>5</v>
      </c>
      <c r="N801" t="str">
        <f>_xlfn.IFS('Paste_Edit Here'!J801=69,"12]",'Paste_Edit Here'!J801=63,"11]",'Paste_Edit Here'!J801=56,"6]",'Paste_Edit Here'!J801=50,"6]",'Paste_Edit Here'!J801=44,"4]",'Paste_Edit Here'!J801=38,"2]",'Paste_Edit Here'!J801=31,"2]",'Paste_Edit Here'!J801=25,"1]",'Paste_Edit Here'!J801=19,"0]")</f>
        <v>1]</v>
      </c>
    </row>
    <row r="802" spans="1:14" x14ac:dyDescent="0.25">
      <c r="A802" t="str">
        <f>'Paste_Edit Here'!A802</f>
        <v>RB4</v>
      </c>
      <c r="B802" t="str">
        <f>'Paste_Edit Here'!B802</f>
        <v xml:space="preserve"> alfred ANDERSON</v>
      </c>
      <c r="C802" t="str">
        <f>'Paste_Edit Here'!C802</f>
        <v xml:space="preserve"> Face=0x8d</v>
      </c>
      <c r="D802" t="str">
        <f>'Paste_Edit Here'!D802</f>
        <v xml:space="preserve"> #46</v>
      </c>
      <c r="E802">
        <f>'Paste_Edit Here'!E802</f>
        <v>38</v>
      </c>
      <c r="F802">
        <f>'Paste_Edit Here'!F802</f>
        <v>69</v>
      </c>
      <c r="G802">
        <f>'Paste_Edit Here'!G802</f>
        <v>31</v>
      </c>
      <c r="H802">
        <f>'Paste_Edit Here'!H802</f>
        <v>31</v>
      </c>
      <c r="I802">
        <f>'Paste_Edit Here'!I802</f>
        <v>50</v>
      </c>
      <c r="J802">
        <f>'Paste_Edit Here'!J802</f>
        <v>25</v>
      </c>
      <c r="K802" t="str">
        <f>_xlfn.IFS('Paste_Edit Here'!G802=75,"[12",'Paste_Edit Here'!G802=69,"[12",'Paste_Edit Here'!G802=63,"[9",'Paste_Edit Here'!G802=56,"[7",'Paste_Edit Here'!G802=50,"[6",'Paste_Edit Here'!G802=44,"[4",'Paste_Edit Here'!G802=38,"[4",'Paste_Edit Here'!G802=31,"[4",'Paste_Edit Here'!G802=25,"[4")</f>
        <v>[4</v>
      </c>
      <c r="L802">
        <f>_xlfn.IFS('Paste_Edit Here'!J802=69,9,'Paste_Edit Here'!J802=63,7,'Paste_Edit Here'!J802=56,6,'Paste_Edit Here'!J802=50,5,'Paste_Edit Here'!J802=44,4,'Paste_Edit Here'!J802=38,4,'Paste_Edit Here'!J802=31,3,'Paste_Edit Here'!J802=25,2,'Paste_Edit Here'!J802=19,1)</f>
        <v>2</v>
      </c>
      <c r="M802">
        <f>_xlfn.IFS('Paste_Edit Here'!G802=75,9,'Paste_Edit Here'!G802=69,8,'Paste_Edit Here'!G802=63,7,'Paste_Edit Here'!G802=56,7,'Paste_Edit Here'!G802=50,6,'Paste_Edit Here'!G802=44,6,'Paste_Edit Here'!G802=38,5,'Paste_Edit Here'!G802=31,5,'Paste_Edit Here'!G802=25,5)</f>
        <v>5</v>
      </c>
      <c r="N802" t="str">
        <f>_xlfn.IFS('Paste_Edit Here'!J802=69,"12]",'Paste_Edit Here'!J802=63,"11]",'Paste_Edit Here'!J802=56,"6]",'Paste_Edit Here'!J802=50,"6]",'Paste_Edit Here'!J802=44,"4]",'Paste_Edit Here'!J802=38,"2]",'Paste_Edit Here'!J802=31,"2]",'Paste_Edit Here'!J802=25,"1]",'Paste_Edit Here'!J802=19,"0]")</f>
        <v>1]</v>
      </c>
    </row>
    <row r="803" spans="1:14" x14ac:dyDescent="0.25">
      <c r="A803" t="str">
        <f>'Paste_Edit Here'!A803</f>
        <v>WR1</v>
      </c>
      <c r="B803" t="str">
        <f>'Paste_Edit Here'!B803</f>
        <v xml:space="preserve"> hassan JONES</v>
      </c>
      <c r="C803" t="str">
        <f>'Paste_Edit Here'!C803</f>
        <v xml:space="preserve"> Face=0xc0</v>
      </c>
      <c r="D803" t="str">
        <f>'Paste_Edit Here'!D803</f>
        <v xml:space="preserve"> #84</v>
      </c>
      <c r="E803">
        <f>'Paste_Edit Here'!E803</f>
        <v>31</v>
      </c>
      <c r="F803">
        <f>'Paste_Edit Here'!F803</f>
        <v>69</v>
      </c>
      <c r="G803">
        <f>'Paste_Edit Here'!G803</f>
        <v>31</v>
      </c>
      <c r="H803">
        <f>'Paste_Edit Here'!H803</f>
        <v>13</v>
      </c>
      <c r="I803">
        <f>'Paste_Edit Here'!I803</f>
        <v>50</v>
      </c>
      <c r="J803">
        <f>'Paste_Edit Here'!J803</f>
        <v>63</v>
      </c>
      <c r="K803" t="str">
        <f>'Paste_Edit Here'!K803</f>
        <v>[1</v>
      </c>
      <c r="L803">
        <f>_xlfn.IFS('Paste_Edit Here'!J803=81,11,'Paste_Edit Here'!J803=75,8,'Paste_Edit Here'!J803=69,7,'Paste_Edit Here'!J803=63,6,'Paste_Edit Here'!J803=56,6,'Paste_Edit Here'!J803=50,5,'Paste_Edit Here'!J803=44,4)</f>
        <v>6</v>
      </c>
      <c r="M803">
        <f>_xlfn.IFS('Paste_Edit Here'!G803=69,13,'Paste_Edit Here'!G803=63,12,'Paste_Edit Here'!G803=56,11,'Paste_Edit Here'!G803=50,10,'Paste_Edit Here'!G803=44,9,'Paste_Edit Here'!G803=38,8,'Paste_Edit Here'!G803=31,8,'Paste_Edit Here'!G803=25,8,'Paste_Edit Here'!G803=19,7)</f>
        <v>8</v>
      </c>
      <c r="N803" t="str">
        <f>_xlfn.IFS('Paste_Edit Here'!J803=81,"12]",'Paste_Edit Here'!J803=75,"9]",'Paste_Edit Here'!J803=69,"9]",'Paste_Edit Here'!J803=63,"8]",'Paste_Edit Here'!J803=56,"7]",'Paste_Edit Here'!J803=50,"4]",'Paste_Edit Here'!J803=44,"2]")</f>
        <v>8]</v>
      </c>
    </row>
    <row r="804" spans="1:14" x14ac:dyDescent="0.25">
      <c r="A804" t="str">
        <f>'Paste_Edit Here'!A804</f>
        <v>WR2</v>
      </c>
      <c r="B804" t="str">
        <f>'Paste_Edit Here'!B804</f>
        <v xml:space="preserve"> anthony CARTER</v>
      </c>
      <c r="C804" t="str">
        <f>'Paste_Edit Here'!C804</f>
        <v xml:space="preserve"> Face=0x9f</v>
      </c>
      <c r="D804" t="str">
        <f>'Paste_Edit Here'!D804</f>
        <v xml:space="preserve"> #81</v>
      </c>
      <c r="E804">
        <f>'Paste_Edit Here'!E804</f>
        <v>44</v>
      </c>
      <c r="F804">
        <f>'Paste_Edit Here'!F804</f>
        <v>69</v>
      </c>
      <c r="G804">
        <f>'Paste_Edit Here'!G804</f>
        <v>56</v>
      </c>
      <c r="H804">
        <f>'Paste_Edit Here'!H804</f>
        <v>13</v>
      </c>
      <c r="I804">
        <f>'Paste_Edit Here'!I804</f>
        <v>50</v>
      </c>
      <c r="J804">
        <f>'Paste_Edit Here'!J804</f>
        <v>75</v>
      </c>
      <c r="K804" t="str">
        <f>'Paste_Edit Here'!K804</f>
        <v>[1</v>
      </c>
      <c r="L804">
        <f>_xlfn.IFS('Paste_Edit Here'!J804=81,11,'Paste_Edit Here'!J804=75,8,'Paste_Edit Here'!J804=69,7,'Paste_Edit Here'!J804=63,6,'Paste_Edit Here'!J804=56,6,'Paste_Edit Here'!J804=50,5,'Paste_Edit Here'!J804=44,4)</f>
        <v>8</v>
      </c>
      <c r="M804">
        <f>_xlfn.IFS('Paste_Edit Here'!G804=69,13,'Paste_Edit Here'!G804=63,12,'Paste_Edit Here'!G804=56,11,'Paste_Edit Here'!G804=50,10,'Paste_Edit Here'!G804=44,9,'Paste_Edit Here'!G804=38,8,'Paste_Edit Here'!G804=31,8,'Paste_Edit Here'!G804=25,8,'Paste_Edit Here'!G804=19,7)</f>
        <v>11</v>
      </c>
      <c r="N804" t="str">
        <f>_xlfn.IFS('Paste_Edit Here'!J804=81,"12]",'Paste_Edit Here'!J804=75,"9]",'Paste_Edit Here'!J804=69,"9]",'Paste_Edit Here'!J804=63,"8]",'Paste_Edit Here'!J804=56,"7]",'Paste_Edit Here'!J804=50,"4]",'Paste_Edit Here'!J804=44,"2]")</f>
        <v>9]</v>
      </c>
    </row>
    <row r="805" spans="1:14" x14ac:dyDescent="0.25">
      <c r="A805" t="str">
        <f>'Paste_Edit Here'!A805</f>
        <v>WR3</v>
      </c>
      <c r="B805" t="str">
        <f>'Paste_Edit Here'!B805</f>
        <v xml:space="preserve"> leo LEWIS</v>
      </c>
      <c r="C805" t="str">
        <f>'Paste_Edit Here'!C805</f>
        <v xml:space="preserve"> Face=0xc6</v>
      </c>
      <c r="D805" t="str">
        <f>'Paste_Edit Here'!D805</f>
        <v xml:space="preserve"> #87</v>
      </c>
      <c r="E805">
        <f>'Paste_Edit Here'!E805</f>
        <v>25</v>
      </c>
      <c r="F805">
        <f>'Paste_Edit Here'!F805</f>
        <v>69</v>
      </c>
      <c r="G805">
        <f>'Paste_Edit Here'!G805</f>
        <v>19</v>
      </c>
      <c r="H805">
        <f>'Paste_Edit Here'!H805</f>
        <v>13</v>
      </c>
      <c r="I805">
        <f>'Paste_Edit Here'!I805</f>
        <v>50</v>
      </c>
      <c r="J805">
        <f>'Paste_Edit Here'!J805</f>
        <v>44</v>
      </c>
      <c r="K805" t="str">
        <f>'Paste_Edit Here'!K805</f>
        <v>[1</v>
      </c>
      <c r="L805">
        <f>_xlfn.IFS('Paste_Edit Here'!J805=81,11,'Paste_Edit Here'!J805=75,8,'Paste_Edit Here'!J805=69,7,'Paste_Edit Here'!J805=63,6,'Paste_Edit Here'!J805=56,6,'Paste_Edit Here'!J805=50,5,'Paste_Edit Here'!J805=44,4)</f>
        <v>4</v>
      </c>
      <c r="M805">
        <f>_xlfn.IFS('Paste_Edit Here'!G805=69,13,'Paste_Edit Here'!G805=63,12,'Paste_Edit Here'!G805=56,11,'Paste_Edit Here'!G805=50,10,'Paste_Edit Here'!G805=44,9,'Paste_Edit Here'!G805=38,8,'Paste_Edit Here'!G805=31,8,'Paste_Edit Here'!G805=25,8,'Paste_Edit Here'!G805=19,7)</f>
        <v>7</v>
      </c>
      <c r="N805" t="str">
        <f>_xlfn.IFS('Paste_Edit Here'!J805=81,"12]",'Paste_Edit Here'!J805=75,"9]",'Paste_Edit Here'!J805=69,"9]",'Paste_Edit Here'!J805=63,"8]",'Paste_Edit Here'!J805=56,"7]",'Paste_Edit Here'!J805=50,"4]",'Paste_Edit Here'!J805=44,"2]")</f>
        <v>2]</v>
      </c>
    </row>
    <row r="806" spans="1:14" x14ac:dyDescent="0.25">
      <c r="A806" t="str">
        <f>'Paste_Edit Here'!A806</f>
        <v>WR4</v>
      </c>
      <c r="B806" t="str">
        <f>'Paste_Edit Here'!B806</f>
        <v xml:space="preserve"> cris CARTER</v>
      </c>
      <c r="C806" t="str">
        <f>'Paste_Edit Here'!C806</f>
        <v xml:space="preserve"> Face=0x8f</v>
      </c>
      <c r="D806" t="str">
        <f>'Paste_Edit Here'!D806</f>
        <v xml:space="preserve"> #80</v>
      </c>
      <c r="E806">
        <f>'Paste_Edit Here'!E806</f>
        <v>31</v>
      </c>
      <c r="F806">
        <f>'Paste_Edit Here'!F806</f>
        <v>69</v>
      </c>
      <c r="G806">
        <f>'Paste_Edit Here'!G806</f>
        <v>31</v>
      </c>
      <c r="H806">
        <f>'Paste_Edit Here'!H806</f>
        <v>13</v>
      </c>
      <c r="I806">
        <f>'Paste_Edit Here'!I806</f>
        <v>50</v>
      </c>
      <c r="J806">
        <f>'Paste_Edit Here'!J806</f>
        <v>50</v>
      </c>
      <c r="K806" t="str">
        <f>'Paste_Edit Here'!K806</f>
        <v>[1</v>
      </c>
      <c r="L806">
        <f>_xlfn.IFS('Paste_Edit Here'!J806=81,11,'Paste_Edit Here'!J806=75,8,'Paste_Edit Here'!J806=69,7,'Paste_Edit Here'!J806=63,6,'Paste_Edit Here'!J806=56,6,'Paste_Edit Here'!J806=50,5,'Paste_Edit Here'!J806=44,4)</f>
        <v>5</v>
      </c>
      <c r="M806">
        <f>_xlfn.IFS('Paste_Edit Here'!G806=69,13,'Paste_Edit Here'!G806=63,12,'Paste_Edit Here'!G806=56,11,'Paste_Edit Here'!G806=50,10,'Paste_Edit Here'!G806=44,9,'Paste_Edit Here'!G806=38,8,'Paste_Edit Here'!G806=31,8,'Paste_Edit Here'!G806=25,8,'Paste_Edit Here'!G806=19,7)</f>
        <v>8</v>
      </c>
      <c r="N806" t="str">
        <f>_xlfn.IFS('Paste_Edit Here'!J806=81,"12]",'Paste_Edit Here'!J806=75,"9]",'Paste_Edit Here'!J806=69,"9]",'Paste_Edit Here'!J806=63,"8]",'Paste_Edit Here'!J806=56,"7]",'Paste_Edit Here'!J806=50,"4]",'Paste_Edit Here'!J806=44,"2]")</f>
        <v>4]</v>
      </c>
    </row>
    <row r="807" spans="1:14" x14ac:dyDescent="0.25">
      <c r="A807" t="str">
        <f>'Paste_Edit Here'!A807</f>
        <v>TE1</v>
      </c>
      <c r="B807" t="str">
        <f>'Paste_Edit Here'!B807</f>
        <v xml:space="preserve"> steve JORDAN</v>
      </c>
      <c r="C807" t="str">
        <f>'Paste_Edit Here'!C807</f>
        <v xml:space="preserve"> Face=0xb7</v>
      </c>
      <c r="D807" t="str">
        <f>'Paste_Edit Here'!D807</f>
        <v xml:space="preserve"> #83</v>
      </c>
      <c r="E807">
        <f>'Paste_Edit Here'!E807</f>
        <v>25</v>
      </c>
      <c r="F807">
        <f>'Paste_Edit Here'!F807</f>
        <v>69</v>
      </c>
      <c r="G807">
        <f>'Paste_Edit Here'!G807</f>
        <v>44</v>
      </c>
      <c r="H807">
        <f>'Paste_Edit Here'!H807</f>
        <v>63</v>
      </c>
      <c r="I807">
        <f>'Paste_Edit Here'!I807</f>
        <v>50</v>
      </c>
      <c r="J807">
        <f>'Paste_Edit Here'!J807</f>
        <v>56</v>
      </c>
      <c r="K807" t="str">
        <f>'Paste_Edit Here'!K807</f>
        <v>[1</v>
      </c>
      <c r="L807">
        <f>_xlfn.IFS('Paste_Edit Here'!J807=69,8,'Paste_Edit Here'!J807=63,7,'Paste_Edit Here'!J807=56,6,'Paste_Edit Here'!J807=50,5,'Paste_Edit Here'!J807=44,4,'Paste_Edit Here'!J807=38,3,'Paste_Edit Here'!J807=31,3,'Paste_Edit Here'!J807=25,2)</f>
        <v>6</v>
      </c>
      <c r="M807">
        <f>_xlfn.IFS('Paste_Edit Here'!G807=50,9,'Paste_Edit Here'!G807=44,8,'Paste_Edit Here'!G807=38,8,'Paste_Edit Here'!G807=31,7,'Paste_Edit Here'!G807=25,7,'Paste_Edit Here'!G807=19,6)</f>
        <v>8</v>
      </c>
      <c r="N807" t="str">
        <f>_xlfn.IFS('Paste_Edit Here'!J807=69,"7]",'Paste_Edit Here'!J807=63,"7]",'Paste_Edit Here'!J807=56,"6]",'Paste_Edit Here'!J807=50,"4]",'Paste_Edit Here'!J807=44,"4]",'Paste_Edit Here'!J807=38,"2]",'Paste_Edit Here'!J807=31,"1]",'Paste_Edit Here'!J807=25,"1]")</f>
        <v>6]</v>
      </c>
    </row>
    <row r="808" spans="1:14" x14ac:dyDescent="0.25">
      <c r="A808" t="str">
        <f>'Paste_Edit Here'!A808</f>
        <v>TE2</v>
      </c>
      <c r="B808" t="str">
        <f>'Paste_Edit Here'!B808</f>
        <v xml:space="preserve"> mike JONES</v>
      </c>
      <c r="C808" t="str">
        <f>'Paste_Edit Here'!C808</f>
        <v xml:space="preserve"> Face=0xcd</v>
      </c>
      <c r="D808" t="str">
        <f>'Paste_Edit Here'!D808</f>
        <v xml:space="preserve"> #82</v>
      </c>
      <c r="E808">
        <f>'Paste_Edit Here'!E808</f>
        <v>25</v>
      </c>
      <c r="F808">
        <f>'Paste_Edit Here'!F808</f>
        <v>69</v>
      </c>
      <c r="G808">
        <f>'Paste_Edit Here'!G808</f>
        <v>19</v>
      </c>
      <c r="H808">
        <f>'Paste_Edit Here'!H808</f>
        <v>50</v>
      </c>
      <c r="I808">
        <f>'Paste_Edit Here'!I808</f>
        <v>50</v>
      </c>
      <c r="J808">
        <f>'Paste_Edit Here'!J808</f>
        <v>25</v>
      </c>
      <c r="K808" t="str">
        <f>'Paste_Edit Here'!K808</f>
        <v>[1</v>
      </c>
      <c r="L808">
        <f>_xlfn.IFS('Paste_Edit Here'!J808=69,8,'Paste_Edit Here'!J808=63,7,'Paste_Edit Here'!J808=56,6,'Paste_Edit Here'!J808=50,5,'Paste_Edit Here'!J808=44,4,'Paste_Edit Here'!J808=38,3,'Paste_Edit Here'!J808=31,3,'Paste_Edit Here'!J808=25,2)</f>
        <v>2</v>
      </c>
      <c r="M808">
        <f>_xlfn.IFS('Paste_Edit Here'!G808=50,9,'Paste_Edit Here'!G808=44,8,'Paste_Edit Here'!G808=38,8,'Paste_Edit Here'!G808=31,7,'Paste_Edit Here'!G808=25,7,'Paste_Edit Here'!G808=19,6)</f>
        <v>6</v>
      </c>
      <c r="N808" t="str">
        <f>_xlfn.IFS('Paste_Edit Here'!J808=69,"7]",'Paste_Edit Here'!J808=63,"7]",'Paste_Edit Here'!J808=56,"6]",'Paste_Edit Here'!J808=50,"4]",'Paste_Edit Here'!J808=44,"4]",'Paste_Edit Here'!J808=38,"2]",'Paste_Edit Here'!J808=31,"1]",'Paste_Edit Here'!J808=25,"1]")</f>
        <v>1]</v>
      </c>
    </row>
    <row r="809" spans="1:14" x14ac:dyDescent="0.25">
      <c r="A809" t="str">
        <f>'Paste_Edit Here'!A809</f>
        <v>C</v>
      </c>
      <c r="B809" t="str">
        <f>'Paste_Edit Here'!B809</f>
        <v xml:space="preserve"> kirk LOWDERMILK</v>
      </c>
      <c r="C809" t="str">
        <f>'Paste_Edit Here'!C809</f>
        <v xml:space="preserve"> Face=0xb</v>
      </c>
      <c r="D809" t="str">
        <f>'Paste_Edit Here'!D809</f>
        <v xml:space="preserve"> #63</v>
      </c>
      <c r="E809">
        <f>'Paste_Edit Here'!E809</f>
        <v>25</v>
      </c>
      <c r="F809">
        <f>'Paste_Edit Here'!F809</f>
        <v>69</v>
      </c>
      <c r="G809">
        <f>'Paste_Edit Here'!G809</f>
        <v>38</v>
      </c>
      <c r="H809">
        <f>'Paste_Edit Here'!H809</f>
        <v>63</v>
      </c>
    </row>
    <row r="810" spans="1:14" x14ac:dyDescent="0.25">
      <c r="A810" t="str">
        <f>'Paste_Edit Here'!A810</f>
        <v>LG</v>
      </c>
      <c r="B810" t="str">
        <f>'Paste_Edit Here'!B810</f>
        <v xml:space="preserve"> randall MCDANIEL</v>
      </c>
      <c r="C810" t="str">
        <f>'Paste_Edit Here'!C810</f>
        <v xml:space="preserve"> Face=0xc2</v>
      </c>
      <c r="D810" t="str">
        <f>'Paste_Edit Here'!D810</f>
        <v xml:space="preserve"> #64</v>
      </c>
      <c r="E810">
        <f>'Paste_Edit Here'!E810</f>
        <v>25</v>
      </c>
      <c r="F810">
        <f>'Paste_Edit Here'!F810</f>
        <v>69</v>
      </c>
      <c r="G810">
        <f>'Paste_Edit Here'!G810</f>
        <v>50</v>
      </c>
      <c r="H810">
        <f>'Paste_Edit Here'!H810</f>
        <v>69</v>
      </c>
    </row>
    <row r="811" spans="1:14" x14ac:dyDescent="0.25">
      <c r="A811" t="str">
        <f>'Paste_Edit Here'!A811</f>
        <v>RG</v>
      </c>
      <c r="B811" t="str">
        <f>'Paste_Edit Here'!B811</f>
        <v xml:space="preserve"> todd KALIS</v>
      </c>
      <c r="C811" t="str">
        <f>'Paste_Edit Here'!C811</f>
        <v xml:space="preserve"> Face=0x2a</v>
      </c>
      <c r="D811" t="str">
        <f>'Paste_Edit Here'!D811</f>
        <v xml:space="preserve"> #69</v>
      </c>
      <c r="E811">
        <f>'Paste_Edit Here'!E811</f>
        <v>25</v>
      </c>
      <c r="F811">
        <f>'Paste_Edit Here'!F811</f>
        <v>69</v>
      </c>
      <c r="G811">
        <f>'Paste_Edit Here'!G811</f>
        <v>25</v>
      </c>
      <c r="H811">
        <f>'Paste_Edit Here'!H811</f>
        <v>50</v>
      </c>
    </row>
    <row r="812" spans="1:14" x14ac:dyDescent="0.25">
      <c r="A812" t="str">
        <f>'Paste_Edit Here'!A812</f>
        <v>LT</v>
      </c>
      <c r="B812" t="str">
        <f>'Paste_Edit Here'!B812</f>
        <v xml:space="preserve"> gary ZIMMERMAN</v>
      </c>
      <c r="C812" t="str">
        <f>'Paste_Edit Here'!C812</f>
        <v xml:space="preserve"> Face=0x41</v>
      </c>
      <c r="D812" t="str">
        <f>'Paste_Edit Here'!D812</f>
        <v xml:space="preserve"> #65</v>
      </c>
      <c r="E812">
        <f>'Paste_Edit Here'!E812</f>
        <v>25</v>
      </c>
      <c r="F812">
        <f>'Paste_Edit Here'!F812</f>
        <v>69</v>
      </c>
      <c r="G812">
        <f>'Paste_Edit Here'!G812</f>
        <v>31</v>
      </c>
      <c r="H812">
        <f>'Paste_Edit Here'!H812</f>
        <v>69</v>
      </c>
    </row>
    <row r="813" spans="1:14" x14ac:dyDescent="0.25">
      <c r="A813" t="str">
        <f>'Paste_Edit Here'!A813</f>
        <v>RT</v>
      </c>
      <c r="B813" t="str">
        <f>'Paste_Edit Here'!B813</f>
        <v xml:space="preserve"> tim IRWIN</v>
      </c>
      <c r="C813" t="str">
        <f>'Paste_Edit Here'!C813</f>
        <v xml:space="preserve"> Face=0x2b</v>
      </c>
      <c r="D813" t="str">
        <f>'Paste_Edit Here'!D813</f>
        <v xml:space="preserve"> #76</v>
      </c>
      <c r="E813">
        <f>'Paste_Edit Here'!E813</f>
        <v>25</v>
      </c>
      <c r="F813">
        <f>'Paste_Edit Here'!F813</f>
        <v>69</v>
      </c>
      <c r="G813">
        <f>'Paste_Edit Here'!G813</f>
        <v>25</v>
      </c>
      <c r="H813">
        <f>'Paste_Edit Here'!H813</f>
        <v>50</v>
      </c>
    </row>
    <row r="814" spans="1:14" x14ac:dyDescent="0.25">
      <c r="A814" t="str">
        <f>'Paste_Edit Here'!A814</f>
        <v>RE</v>
      </c>
      <c r="B814" t="str">
        <f>'Paste_Edit Here'!B814</f>
        <v xml:space="preserve"> chris DOLEMAN</v>
      </c>
      <c r="C814" t="str">
        <f>'Paste_Edit Here'!C814</f>
        <v xml:space="preserve"> Face=0x94</v>
      </c>
      <c r="D814" t="str">
        <f>'Paste_Edit Here'!D814</f>
        <v xml:space="preserve"> #56</v>
      </c>
      <c r="E814">
        <f>'Paste_Edit Here'!E814</f>
        <v>31</v>
      </c>
      <c r="F814">
        <f>'Paste_Edit Here'!F814</f>
        <v>44</v>
      </c>
      <c r="G814">
        <f>'Paste_Edit Here'!G814</f>
        <v>50</v>
      </c>
      <c r="H814">
        <f>'Paste_Edit Here'!H814</f>
        <v>69</v>
      </c>
      <c r="I814">
        <f>'Paste_Edit Here'!I814</f>
        <v>31</v>
      </c>
      <c r="J814">
        <f>'Paste_Edit Here'!J814</f>
        <v>69</v>
      </c>
      <c r="K814" t="str">
        <f>'Paste_Edit Here'!K814</f>
        <v>[79</v>
      </c>
      <c r="L814" t="str">
        <f>'Paste_Edit Here'!L814</f>
        <v xml:space="preserve"> 46 ]</v>
      </c>
    </row>
    <row r="815" spans="1:14" x14ac:dyDescent="0.25">
      <c r="A815" t="str">
        <f>'Paste_Edit Here'!A815</f>
        <v>NT</v>
      </c>
      <c r="B815" t="str">
        <f>'Paste_Edit Here'!B815</f>
        <v xml:space="preserve"> henry THOMAS</v>
      </c>
      <c r="C815" t="str">
        <f>'Paste_Edit Here'!C815</f>
        <v xml:space="preserve"> Face=0xb9</v>
      </c>
      <c r="D815" t="str">
        <f>'Paste_Edit Here'!D815</f>
        <v xml:space="preserve"> #97</v>
      </c>
      <c r="E815">
        <f>'Paste_Edit Here'!E815</f>
        <v>25</v>
      </c>
      <c r="F815">
        <f>'Paste_Edit Here'!F815</f>
        <v>38</v>
      </c>
      <c r="G815">
        <f>'Paste_Edit Here'!G815</f>
        <v>44</v>
      </c>
      <c r="H815">
        <f>'Paste_Edit Here'!H815</f>
        <v>50</v>
      </c>
      <c r="I815">
        <f>'Paste_Edit Here'!I815</f>
        <v>19</v>
      </c>
      <c r="J815">
        <f>'Paste_Edit Here'!J815</f>
        <v>63</v>
      </c>
      <c r="K815" t="str">
        <f>'Paste_Edit Here'!K815</f>
        <v>[59</v>
      </c>
      <c r="L815" t="str">
        <f>'Paste_Edit Here'!L815</f>
        <v xml:space="preserve"> 7 ]</v>
      </c>
    </row>
    <row r="816" spans="1:14" x14ac:dyDescent="0.25">
      <c r="A816" t="str">
        <f>'Paste_Edit Here'!A816</f>
        <v>LE</v>
      </c>
      <c r="B816" t="str">
        <f>'Paste_Edit Here'!B816</f>
        <v xml:space="preserve"> al NOGA</v>
      </c>
      <c r="C816" t="str">
        <f>'Paste_Edit Here'!C816</f>
        <v xml:space="preserve"> Face=0x31</v>
      </c>
      <c r="D816" t="str">
        <f>'Paste_Edit Here'!D816</f>
        <v xml:space="preserve"> #99</v>
      </c>
      <c r="E816">
        <f>'Paste_Edit Here'!E816</f>
        <v>25</v>
      </c>
      <c r="F816">
        <f>'Paste_Edit Here'!F816</f>
        <v>31</v>
      </c>
      <c r="G816">
        <f>'Paste_Edit Here'!G816</f>
        <v>38</v>
      </c>
      <c r="H816">
        <f>'Paste_Edit Here'!H816</f>
        <v>50</v>
      </c>
      <c r="I816">
        <f>'Paste_Edit Here'!I816</f>
        <v>31</v>
      </c>
      <c r="J816">
        <f>'Paste_Edit Here'!J816</f>
        <v>56</v>
      </c>
      <c r="K816" t="str">
        <f>'Paste_Edit Here'!K816</f>
        <v>[46</v>
      </c>
      <c r="L816" t="str">
        <f>'Paste_Edit Here'!L816</f>
        <v xml:space="preserve"> 7 ]</v>
      </c>
    </row>
    <row r="817" spans="1:15" x14ac:dyDescent="0.25">
      <c r="A817" t="str">
        <f>'Paste_Edit Here'!A817</f>
        <v>ROLB</v>
      </c>
      <c r="B817" t="str">
        <f>'Paste_Edit Here'!B817</f>
        <v xml:space="preserve"> m. MERRIWEATHER</v>
      </c>
      <c r="C817" t="str">
        <f>'Paste_Edit Here'!C817</f>
        <v xml:space="preserve"> Face=0xab</v>
      </c>
      <c r="D817" t="str">
        <f>'Paste_Edit Here'!D817</f>
        <v xml:space="preserve"> #57</v>
      </c>
      <c r="E817">
        <f>'Paste_Edit Here'!E817</f>
        <v>31</v>
      </c>
      <c r="F817">
        <f>'Paste_Edit Here'!F817</f>
        <v>44</v>
      </c>
      <c r="G817">
        <f>'Paste_Edit Here'!G817</f>
        <v>50</v>
      </c>
      <c r="H817">
        <f>'Paste_Edit Here'!H817</f>
        <v>56</v>
      </c>
      <c r="I817">
        <f>'Paste_Edit Here'!I817</f>
        <v>44</v>
      </c>
      <c r="J817">
        <f>'Paste_Edit Here'!J817</f>
        <v>69</v>
      </c>
      <c r="K817" t="str">
        <f>'Paste_Edit Here'!K817</f>
        <v>[20</v>
      </c>
      <c r="L817" t="str">
        <f>'Paste_Edit Here'!L817</f>
        <v xml:space="preserve"> 12 ]</v>
      </c>
    </row>
    <row r="818" spans="1:15" x14ac:dyDescent="0.25">
      <c r="A818" t="str">
        <f>'Paste_Edit Here'!A818</f>
        <v>RILB</v>
      </c>
      <c r="B818" t="str">
        <f>'Paste_Edit Here'!B818</f>
        <v xml:space="preserve"> keith MILLARD</v>
      </c>
      <c r="C818" t="str">
        <f>'Paste_Edit Here'!C818</f>
        <v xml:space="preserve"> Face=0x1e</v>
      </c>
      <c r="D818" t="str">
        <f>'Paste_Edit Here'!D818</f>
        <v xml:space="preserve"> #75</v>
      </c>
      <c r="E818">
        <f>'Paste_Edit Here'!E818</f>
        <v>38</v>
      </c>
      <c r="F818">
        <f>'Paste_Edit Here'!F818</f>
        <v>50</v>
      </c>
      <c r="G818">
        <f>'Paste_Edit Here'!G818</f>
        <v>56</v>
      </c>
      <c r="H818">
        <f>'Paste_Edit Here'!H818</f>
        <v>69</v>
      </c>
      <c r="I818">
        <f>'Paste_Edit Here'!I818</f>
        <v>19</v>
      </c>
      <c r="J818">
        <f>'Paste_Edit Here'!J818</f>
        <v>81</v>
      </c>
      <c r="K818" t="str">
        <f>'Paste_Edit Here'!K818</f>
        <v>[20</v>
      </c>
      <c r="L818" t="str">
        <f>'Paste_Edit Here'!L818</f>
        <v xml:space="preserve"> 3 ]</v>
      </c>
    </row>
    <row r="819" spans="1:15" x14ac:dyDescent="0.25">
      <c r="A819" t="str">
        <f>'Paste_Edit Here'!A819</f>
        <v>LILB</v>
      </c>
      <c r="B819" t="str">
        <f>'Paste_Edit Here'!B819</f>
        <v xml:space="preserve"> scott STUDWELL</v>
      </c>
      <c r="C819" t="str">
        <f>'Paste_Edit Here'!C819</f>
        <v xml:space="preserve"> Face=0x29</v>
      </c>
      <c r="D819" t="str">
        <f>'Paste_Edit Here'!D819</f>
        <v xml:space="preserve"> #55</v>
      </c>
      <c r="E819">
        <f>'Paste_Edit Here'!E819</f>
        <v>25</v>
      </c>
      <c r="F819">
        <f>'Paste_Edit Here'!F819</f>
        <v>31</v>
      </c>
      <c r="G819">
        <f>'Paste_Edit Here'!G819</f>
        <v>31</v>
      </c>
      <c r="H819">
        <f>'Paste_Edit Here'!H819</f>
        <v>31</v>
      </c>
      <c r="I819">
        <f>'Paste_Edit Here'!I819</f>
        <v>19</v>
      </c>
      <c r="J819">
        <f>'Paste_Edit Here'!J819</f>
        <v>31</v>
      </c>
      <c r="K819" t="str">
        <f>'Paste_Edit Here'!K819</f>
        <v>[1</v>
      </c>
      <c r="L819" t="str">
        <f>'Paste_Edit Here'!L819</f>
        <v xml:space="preserve"> 4 ]</v>
      </c>
    </row>
    <row r="820" spans="1:15" x14ac:dyDescent="0.25">
      <c r="A820" t="str">
        <f>'Paste_Edit Here'!A820</f>
        <v>LOLB</v>
      </c>
      <c r="B820" t="str">
        <f>'Paste_Edit Here'!B820</f>
        <v xml:space="preserve"> ray BERRY</v>
      </c>
      <c r="C820" t="str">
        <f>'Paste_Edit Here'!C820</f>
        <v xml:space="preserve"> Face=0x2f</v>
      </c>
      <c r="D820" t="str">
        <f>'Paste_Edit Here'!D820</f>
        <v xml:space="preserve"> #50</v>
      </c>
      <c r="E820">
        <f>'Paste_Edit Here'!E820</f>
        <v>25</v>
      </c>
      <c r="F820">
        <f>'Paste_Edit Here'!F820</f>
        <v>31</v>
      </c>
      <c r="G820">
        <f>'Paste_Edit Here'!G820</f>
        <v>31</v>
      </c>
      <c r="H820">
        <f>'Paste_Edit Here'!H820</f>
        <v>31</v>
      </c>
      <c r="I820">
        <f>'Paste_Edit Here'!I820</f>
        <v>19</v>
      </c>
      <c r="J820">
        <f>'Paste_Edit Here'!J820</f>
        <v>31</v>
      </c>
      <c r="K820" t="str">
        <f>'Paste_Edit Here'!K820</f>
        <v>[1</v>
      </c>
      <c r="L820" t="str">
        <f>'Paste_Edit Here'!L820</f>
        <v xml:space="preserve"> 12 ]</v>
      </c>
    </row>
    <row r="821" spans="1:15" x14ac:dyDescent="0.25">
      <c r="A821" t="str">
        <f>'Paste_Edit Here'!A821</f>
        <v>RCB</v>
      </c>
      <c r="B821" t="str">
        <f>'Paste_Edit Here'!B821</f>
        <v xml:space="preserve"> reggie RUTLAND</v>
      </c>
      <c r="C821" t="str">
        <f>'Paste_Edit Here'!C821</f>
        <v xml:space="preserve"> Face=0xcb</v>
      </c>
      <c r="D821" t="str">
        <f>'Paste_Edit Here'!D821</f>
        <v xml:space="preserve"> #48</v>
      </c>
      <c r="E821">
        <f>'Paste_Edit Here'!E821</f>
        <v>31</v>
      </c>
      <c r="F821">
        <f>'Paste_Edit Here'!F821</f>
        <v>38</v>
      </c>
      <c r="G821">
        <f>'Paste_Edit Here'!G821</f>
        <v>50</v>
      </c>
      <c r="H821">
        <f>'Paste_Edit Here'!H821</f>
        <v>38</v>
      </c>
      <c r="I821">
        <f>'Paste_Edit Here'!I821</f>
        <v>44</v>
      </c>
      <c r="J821">
        <f>'Paste_Edit Here'!J821</f>
        <v>50</v>
      </c>
      <c r="K821" t="str">
        <f>'Paste_Edit Here'!K821</f>
        <v>[1</v>
      </c>
      <c r="L821" t="str">
        <f>'Paste_Edit Here'!L821</f>
        <v xml:space="preserve"> 25 ]</v>
      </c>
    </row>
    <row r="822" spans="1:15" x14ac:dyDescent="0.25">
      <c r="A822" t="str">
        <f>'Paste_Edit Here'!A822</f>
        <v>LCB</v>
      </c>
      <c r="B822" t="str">
        <f>'Paste_Edit Here'!B822</f>
        <v xml:space="preserve"> carl LEE</v>
      </c>
      <c r="C822" t="str">
        <f>'Paste_Edit Here'!C822</f>
        <v xml:space="preserve"> Face=0x88</v>
      </c>
      <c r="D822" t="str">
        <f>'Paste_Edit Here'!D822</f>
        <v xml:space="preserve"> #39</v>
      </c>
      <c r="E822">
        <f>'Paste_Edit Here'!E822</f>
        <v>38</v>
      </c>
      <c r="F822">
        <f>'Paste_Edit Here'!F822</f>
        <v>50</v>
      </c>
      <c r="G822">
        <f>'Paste_Edit Here'!G822</f>
        <v>63</v>
      </c>
      <c r="H822">
        <f>'Paste_Edit Here'!H822</f>
        <v>56</v>
      </c>
      <c r="I822">
        <f>'Paste_Edit Here'!I822</f>
        <v>50</v>
      </c>
      <c r="J822">
        <f>'Paste_Edit Here'!J822</f>
        <v>69</v>
      </c>
      <c r="K822" t="str">
        <f>'Paste_Edit Here'!K822</f>
        <v>[1</v>
      </c>
      <c r="L822" t="str">
        <f>'Paste_Edit Here'!L822</f>
        <v xml:space="preserve"> 25 ]</v>
      </c>
    </row>
    <row r="823" spans="1:15" x14ac:dyDescent="0.25">
      <c r="A823" t="str">
        <f>'Paste_Edit Here'!A823</f>
        <v>FS</v>
      </c>
      <c r="B823" t="str">
        <f>'Paste_Edit Here'!B823</f>
        <v xml:space="preserve"> d. FULLINGTON</v>
      </c>
      <c r="C823" t="str">
        <f>'Paste_Edit Here'!C823</f>
        <v xml:space="preserve"> Face=0xb0</v>
      </c>
      <c r="D823" t="str">
        <f>'Paste_Edit Here'!D823</f>
        <v xml:space="preserve"> #29</v>
      </c>
      <c r="E823">
        <f>'Paste_Edit Here'!E823</f>
        <v>31</v>
      </c>
      <c r="F823">
        <f>'Paste_Edit Here'!F823</f>
        <v>38</v>
      </c>
      <c r="G823">
        <f>'Paste_Edit Here'!G823</f>
        <v>50</v>
      </c>
      <c r="H823">
        <f>'Paste_Edit Here'!H823</f>
        <v>44</v>
      </c>
      <c r="I823">
        <f>'Paste_Edit Here'!I823</f>
        <v>38</v>
      </c>
      <c r="J823">
        <f>'Paste_Edit Here'!J823</f>
        <v>44</v>
      </c>
      <c r="K823" t="str">
        <f>'Paste_Edit Here'!K823</f>
        <v>[7</v>
      </c>
      <c r="L823" t="str">
        <f>'Paste_Edit Here'!L823</f>
        <v xml:space="preserve"> 12 ]</v>
      </c>
    </row>
    <row r="824" spans="1:15" x14ac:dyDescent="0.25">
      <c r="A824" t="str">
        <f>'Paste_Edit Here'!A824</f>
        <v>SS</v>
      </c>
      <c r="B824" t="str">
        <f>'Paste_Edit Here'!B824</f>
        <v xml:space="preserve"> joey BROWNER</v>
      </c>
      <c r="C824" t="str">
        <f>'Paste_Edit Here'!C824</f>
        <v xml:space="preserve"> Face=0xaa</v>
      </c>
      <c r="D824" t="str">
        <f>'Paste_Edit Here'!D824</f>
        <v xml:space="preserve"> #47</v>
      </c>
      <c r="E824">
        <f>'Paste_Edit Here'!E824</f>
        <v>38</v>
      </c>
      <c r="F824">
        <f>'Paste_Edit Here'!F824</f>
        <v>50</v>
      </c>
      <c r="G824">
        <f>'Paste_Edit Here'!G824</f>
        <v>63</v>
      </c>
      <c r="H824">
        <f>'Paste_Edit Here'!H824</f>
        <v>56</v>
      </c>
      <c r="I824">
        <f>'Paste_Edit Here'!I824</f>
        <v>69</v>
      </c>
      <c r="J824">
        <f>'Paste_Edit Here'!J824</f>
        <v>69</v>
      </c>
      <c r="K824" t="str">
        <f>'Paste_Edit Here'!K824</f>
        <v>[20</v>
      </c>
      <c r="L824" t="str">
        <f>'Paste_Edit Here'!L824</f>
        <v xml:space="preserve"> 102 ]</v>
      </c>
    </row>
    <row r="825" spans="1:15" x14ac:dyDescent="0.25">
      <c r="A825" t="str">
        <f>'Paste_Edit Here'!A825</f>
        <v>K</v>
      </c>
      <c r="B825" t="str">
        <f>'Paste_Edit Here'!B825</f>
        <v xml:space="preserve"> fuad REVEIZ</v>
      </c>
      <c r="C825" t="str">
        <f>'Paste_Edit Here'!C825</f>
        <v xml:space="preserve"> Face=0x13</v>
      </c>
      <c r="D825" t="str">
        <f>'Paste_Edit Here'!D825</f>
        <v xml:space="preserve"> #7</v>
      </c>
      <c r="E825">
        <f>'Paste_Edit Here'!E825</f>
        <v>56</v>
      </c>
      <c r="F825">
        <f>'Paste_Edit Here'!F825</f>
        <v>81</v>
      </c>
      <c r="G825">
        <f>'Paste_Edit Here'!G825</f>
        <v>81</v>
      </c>
      <c r="H825">
        <f>'Paste_Edit Here'!H825</f>
        <v>31</v>
      </c>
      <c r="I825">
        <f>'Paste_Edit Here'!I825</f>
        <v>44</v>
      </c>
      <c r="J825">
        <f>'Paste_Edit Here'!J825</f>
        <v>63</v>
      </c>
      <c r="K825" t="str">
        <f>_xlfn.IFS('Paste_Edit Here'!I825=81,"[12]",'Paste_Edit Here'!I825=75,"[11]",'Paste_Edit Here'!I825=69,"[10]",'Paste_Edit Here'!I825=63,"[9]",'Paste_Edit Here'!I825=56,"[8]",'Paste_Edit Here'!I825=50,"[7]",'Paste_Edit Here'!I825=44,"[6]",'Paste_Edit Here'!I825=38,"[5]",'Paste_Edit Here'!I825=31,"[4]",'Paste_Edit Here'!I825=25,"[3]",'Paste_Edit Here'!I825=19,"[2]")</f>
        <v>[6]</v>
      </c>
    </row>
    <row r="826" spans="1:15" x14ac:dyDescent="0.25">
      <c r="A826" t="str">
        <f>'Paste_Edit Here'!A826</f>
        <v>P</v>
      </c>
      <c r="B826" t="str">
        <f>'Paste_Edit Here'!B826</f>
        <v xml:space="preserve"> harry NEWSOME</v>
      </c>
      <c r="C826" t="str">
        <f>'Paste_Edit Here'!C826</f>
        <v xml:space="preserve"> Face=0x20</v>
      </c>
      <c r="D826" t="str">
        <f>'Paste_Edit Here'!D826</f>
        <v xml:space="preserve"> #18</v>
      </c>
      <c r="E826">
        <f>'Paste_Edit Here'!E826</f>
        <v>25</v>
      </c>
      <c r="F826">
        <f>'Paste_Edit Here'!F826</f>
        <v>56</v>
      </c>
      <c r="G826">
        <f>'Paste_Edit Here'!G826</f>
        <v>44</v>
      </c>
      <c r="H826">
        <f>'Paste_Edit Here'!H826</f>
        <v>31</v>
      </c>
      <c r="I826">
        <f>'Paste_Edit Here'!I826</f>
        <v>25</v>
      </c>
      <c r="J826">
        <f>'Paste_Edit Here'!J826</f>
        <v>44</v>
      </c>
      <c r="K826" t="str">
        <f>_xlfn.IFS('Paste_Edit Here'!I826=81,"[12]",'Paste_Edit Here'!I826=75,"[11]",'Paste_Edit Here'!I826=69,"[10]",'Paste_Edit Here'!I826=63,"[9]",'Paste_Edit Here'!I826=56,"[8]",'Paste_Edit Here'!I826=50,"[7]",'Paste_Edit Here'!I826=44,"[6]",'Paste_Edit Here'!I826=38,"[5]",'Paste_Edit Here'!I826=31,"[4]",'Paste_Edit Here'!I826=25,"[3]",'Paste_Edit Here'!I826=19,"[2]")</f>
        <v>[3]</v>
      </c>
    </row>
    <row r="827" spans="1:15" x14ac:dyDescent="0.25">
      <c r="A827" t="str">
        <f>'Paste_Edit Here'!A827</f>
        <v>KR</v>
      </c>
      <c r="B827" t="str">
        <f>'Paste_Edit Here'!B827</f>
        <v xml:space="preserve"> RB1</v>
      </c>
    </row>
    <row r="828" spans="1:15" x14ac:dyDescent="0.25">
      <c r="A828" t="str">
        <f>'Paste_Edit Here'!A828</f>
        <v>PR</v>
      </c>
      <c r="B828" t="str">
        <f>'Paste_Edit Here'!B828</f>
        <v xml:space="preserve"> WR3</v>
      </c>
    </row>
    <row r="830" spans="1:15" x14ac:dyDescent="0.25">
      <c r="A830" t="str">
        <f>'Paste_Edit Here'!A830</f>
        <v>TEAM = buccaneers SimData=0x240</v>
      </c>
      <c r="B830" t="str">
        <f>'Paste_Edit Here'!B830</f>
        <v xml:space="preserve"> OFFENSIVE_FORMATION = 2RB_2WR_1TE</v>
      </c>
    </row>
    <row r="831" spans="1:15" x14ac:dyDescent="0.25">
      <c r="A831" t="str">
        <f>'Paste_Edit Here'!A831</f>
        <v>PLAYBOOK R1145</v>
      </c>
      <c r="B831" t="str">
        <f>'Paste_Edit Here'!B831</f>
        <v xml:space="preserve"> P7535 </v>
      </c>
    </row>
    <row r="832" spans="1:15" x14ac:dyDescent="0.25">
      <c r="A832" t="str">
        <f>'Paste_Edit Here'!A832</f>
        <v>QB1</v>
      </c>
      <c r="B832" t="str">
        <f>'Paste_Edit Here'!B832</f>
        <v xml:space="preserve"> vinny TESTAVERDE</v>
      </c>
      <c r="C832" t="str">
        <f>'Paste_Edit Here'!C832</f>
        <v xml:space="preserve"> Face=0x23</v>
      </c>
      <c r="D832" t="str">
        <f>'Paste_Edit Here'!D832</f>
        <v xml:space="preserve"> #14</v>
      </c>
      <c r="E832">
        <f>'Paste_Edit Here'!E832</f>
        <v>25</v>
      </c>
      <c r="F832">
        <f>'Paste_Edit Here'!F832</f>
        <v>69</v>
      </c>
      <c r="G832">
        <f>'Paste_Edit Here'!G832</f>
        <v>31</v>
      </c>
      <c r="H832">
        <f>'Paste_Edit Here'!H832</f>
        <v>13</v>
      </c>
      <c r="I832">
        <f>'Paste_Edit Here'!I832</f>
        <v>31</v>
      </c>
      <c r="J832">
        <f>'Paste_Edit Here'!J832</f>
        <v>56</v>
      </c>
      <c r="K832">
        <f>'Paste_Edit Here'!K832</f>
        <v>44</v>
      </c>
      <c r="L832">
        <f>'Paste_Edit Here'!L832</f>
        <v>44</v>
      </c>
      <c r="M832" t="str">
        <f>_xlfn.IFS('Paste_Edit Here'!G832=56,"[11",'Paste_Edit Here'!G832=50,"[8",'Paste_Edit Here'!G832=44,"[8",'Paste_Edit Here'!G832=38,"[6",'Paste_Edit Here'!G832=31,"[6",'Paste_Edit Here'!G832=25,"[4",'Paste_Edit Here'!G832=19,"[4",'Paste_Edit Here'!G832=13,"[2",'Paste_Edit Here'!G832=6,"[1")</f>
        <v>[6</v>
      </c>
      <c r="N832">
        <f>_xlfn.IFS(SUM('Paste_Edit Here'!I832:L832)&gt;290,12,SUM('Paste_Edit Here'!I832:L832)&gt;280,11,SUM('Paste_Edit Here'!I832:L832)&gt;250,10,SUM('Paste_Edit Here'!I832:L832)&gt;235,9,SUM('Paste_Edit Here'!I832:L832)&gt;225,8,SUM('Paste_Edit Here'!I832:L832)&gt;210,7,SUM('Paste_Edit Here'!I832:L832)&gt;180,6,SUM('Paste_Edit Here'!I832:L832)&gt;150,5,SUM('Paste_Edit Here'!I832:L832)&gt;125,4,SUM('Paste_Edit Here'!I832:L832)&gt;115,3,SUM('Paste_Edit Here'!I832:L832)&lt;116,2)</f>
        <v>5</v>
      </c>
      <c r="O832" t="str">
        <f>_xlfn.IFS('Paste_Edit Here'!G832=56,"0]",'Paste_Edit Here'!G832=50,"0]",'Paste_Edit Here'!G832=44,"0]",'Paste_Edit Here'!G832=38,"1]",'Paste_Edit Here'!G832=31,"1]",'Paste_Edit Here'!G832=25,"1]",'Paste_Edit Here'!G832=19,"2]",'Paste_Edit Here'!G832=13,"2]",'Paste_Edit Here'!G832=6,"3]")</f>
        <v>1]</v>
      </c>
    </row>
    <row r="833" spans="1:15" x14ac:dyDescent="0.25">
      <c r="A833" t="str">
        <f>'Paste_Edit Here'!A833</f>
        <v>QB2</v>
      </c>
      <c r="B833" t="str">
        <f>'Paste_Edit Here'!B833</f>
        <v xml:space="preserve"> jeff CARLSON</v>
      </c>
      <c r="C833" t="str">
        <f>'Paste_Edit Here'!C833</f>
        <v xml:space="preserve"> Face=0x42</v>
      </c>
      <c r="D833" t="str">
        <f>'Paste_Edit Here'!D833</f>
        <v xml:space="preserve"> #7</v>
      </c>
      <c r="E833">
        <f>'Paste_Edit Here'!E833</f>
        <v>25</v>
      </c>
      <c r="F833">
        <f>'Paste_Edit Here'!F833</f>
        <v>69</v>
      </c>
      <c r="G833">
        <f>'Paste_Edit Here'!G833</f>
        <v>13</v>
      </c>
      <c r="H833">
        <f>'Paste_Edit Here'!H833</f>
        <v>13</v>
      </c>
      <c r="I833">
        <f>'Paste_Edit Here'!I833</f>
        <v>44</v>
      </c>
      <c r="J833">
        <f>'Paste_Edit Here'!J833</f>
        <v>38</v>
      </c>
      <c r="K833">
        <f>'Paste_Edit Here'!K833</f>
        <v>31</v>
      </c>
      <c r="L833">
        <f>'Paste_Edit Here'!L833</f>
        <v>38</v>
      </c>
      <c r="M833" t="str">
        <f>_xlfn.IFS('Paste_Edit Here'!G833=56,"[11",'Paste_Edit Here'!G833=50,"[8",'Paste_Edit Here'!G833=44,"[8",'Paste_Edit Here'!G833=38,"[6",'Paste_Edit Here'!G833=31,"[6",'Paste_Edit Here'!G833=25,"[4",'Paste_Edit Here'!G833=19,"[4",'Paste_Edit Here'!G833=13,"[2",'Paste_Edit Here'!G833=6,"[1")</f>
        <v>[2</v>
      </c>
      <c r="N833">
        <f>_xlfn.IFS(SUM('Paste_Edit Here'!I833:L833)&gt;290,12,SUM('Paste_Edit Here'!I833:L833)&gt;280,11,SUM('Paste_Edit Here'!I833:L833)&gt;250,10,SUM('Paste_Edit Here'!I833:L833)&gt;235,9,SUM('Paste_Edit Here'!I833:L833)&gt;225,8,SUM('Paste_Edit Here'!I833:L833)&gt;210,7,SUM('Paste_Edit Here'!I833:L833)&gt;180,6,SUM('Paste_Edit Here'!I833:L833)&gt;150,5,SUM('Paste_Edit Here'!I833:L833)&gt;125,4,SUM('Paste_Edit Here'!I833:L833)&gt;115,3,SUM('Paste_Edit Here'!I833:L833)&lt;116,2)</f>
        <v>5</v>
      </c>
      <c r="O833" t="str">
        <f>_xlfn.IFS('Paste_Edit Here'!G833=56,"0]",'Paste_Edit Here'!G833=50,"0]",'Paste_Edit Here'!G833=44,"0]",'Paste_Edit Here'!G833=38,"1]",'Paste_Edit Here'!G833=31,"1]",'Paste_Edit Here'!G833=25,"1]",'Paste_Edit Here'!G833=19,"2]",'Paste_Edit Here'!G833=13,"2]",'Paste_Edit Here'!G833=6,"3]")</f>
        <v>2]</v>
      </c>
    </row>
    <row r="834" spans="1:15" x14ac:dyDescent="0.25">
      <c r="A834" t="str">
        <f>'Paste_Edit Here'!A834</f>
        <v>RB1</v>
      </c>
      <c r="B834" t="str">
        <f>'Paste_Edit Here'!B834</f>
        <v xml:space="preserve"> gary ANDERSON</v>
      </c>
      <c r="C834" t="str">
        <f>'Paste_Edit Here'!C834</f>
        <v xml:space="preserve"> Face=0xcc</v>
      </c>
      <c r="D834" t="str">
        <f>'Paste_Edit Here'!D834</f>
        <v xml:space="preserve"> #40</v>
      </c>
      <c r="E834">
        <f>'Paste_Edit Here'!E834</f>
        <v>38</v>
      </c>
      <c r="F834">
        <f>'Paste_Edit Here'!F834</f>
        <v>69</v>
      </c>
      <c r="G834">
        <f>'Paste_Edit Here'!G834</f>
        <v>50</v>
      </c>
      <c r="H834">
        <f>'Paste_Edit Here'!H834</f>
        <v>25</v>
      </c>
      <c r="I834">
        <f>'Paste_Edit Here'!I834</f>
        <v>50</v>
      </c>
      <c r="J834">
        <f>'Paste_Edit Here'!J834</f>
        <v>50</v>
      </c>
      <c r="K834" t="str">
        <f>_xlfn.IFS('Paste_Edit Here'!G834=75,"[12",'Paste_Edit Here'!G834=69,"[12",'Paste_Edit Here'!G834=63,"[9",'Paste_Edit Here'!G834=56,"[7",'Paste_Edit Here'!G834=50,"[6",'Paste_Edit Here'!G834=44,"[4",'Paste_Edit Here'!G834=38,"[4",'Paste_Edit Here'!G834=31,"[4",'Paste_Edit Here'!G834=25,"[4")</f>
        <v>[6</v>
      </c>
      <c r="L834">
        <f>_xlfn.IFS('Paste_Edit Here'!J834=69,9,'Paste_Edit Here'!J834=63,7,'Paste_Edit Here'!J834=56,6,'Paste_Edit Here'!J834=50,5,'Paste_Edit Here'!J834=44,4,'Paste_Edit Here'!J834=38,4,'Paste_Edit Here'!J834=31,3,'Paste_Edit Here'!J834=25,2,'Paste_Edit Here'!J834=19,1)</f>
        <v>5</v>
      </c>
      <c r="M834">
        <f>_xlfn.IFS('Paste_Edit Here'!G834=75,9,'Paste_Edit Here'!G834=69,8,'Paste_Edit Here'!G834=63,7,'Paste_Edit Here'!G834=56,7,'Paste_Edit Here'!G834=50,6,'Paste_Edit Here'!G834=44,6,'Paste_Edit Here'!G834=38,5,'Paste_Edit Here'!G834=31,5,'Paste_Edit Here'!G834=25,5)</f>
        <v>6</v>
      </c>
      <c r="N834" t="str">
        <f>_xlfn.IFS('Paste_Edit Here'!J834=69,"12]",'Paste_Edit Here'!J834=63,"11]",'Paste_Edit Here'!J834=56,"6]",'Paste_Edit Here'!J834=50,"6]",'Paste_Edit Here'!J834=44,"4]",'Paste_Edit Here'!J834=38,"2]",'Paste_Edit Here'!J834=31,"2]",'Paste_Edit Here'!J834=25,"1]",'Paste_Edit Here'!J834=19,"0]")</f>
        <v>6]</v>
      </c>
    </row>
    <row r="835" spans="1:15" x14ac:dyDescent="0.25">
      <c r="A835" t="str">
        <f>'Paste_Edit Here'!A835</f>
        <v>RB2</v>
      </c>
      <c r="B835" t="str">
        <f>'Paste_Edit Here'!B835</f>
        <v xml:space="preserve"> reggie COBB</v>
      </c>
      <c r="C835" t="str">
        <f>'Paste_Edit Here'!C835</f>
        <v xml:space="preserve"> Face=0xc7</v>
      </c>
      <c r="D835" t="str">
        <f>'Paste_Edit Here'!D835</f>
        <v xml:space="preserve"> #33</v>
      </c>
      <c r="E835">
        <f>'Paste_Edit Here'!E835</f>
        <v>44</v>
      </c>
      <c r="F835">
        <f>'Paste_Edit Here'!F835</f>
        <v>69</v>
      </c>
      <c r="G835">
        <f>'Paste_Edit Here'!G835</f>
        <v>25</v>
      </c>
      <c r="H835">
        <f>'Paste_Edit Here'!H835</f>
        <v>94</v>
      </c>
      <c r="I835">
        <f>'Paste_Edit Here'!I835</f>
        <v>50</v>
      </c>
      <c r="J835">
        <f>'Paste_Edit Here'!J835</f>
        <v>44</v>
      </c>
      <c r="K835" t="str">
        <f>_xlfn.IFS('Paste_Edit Here'!G835=75,"[12",'Paste_Edit Here'!G835=69,"[12",'Paste_Edit Here'!G835=63,"[9",'Paste_Edit Here'!G835=56,"[7",'Paste_Edit Here'!G835=50,"[6",'Paste_Edit Here'!G835=44,"[4",'Paste_Edit Here'!G835=38,"[4",'Paste_Edit Here'!G835=31,"[4",'Paste_Edit Here'!G835=25,"[4")</f>
        <v>[4</v>
      </c>
      <c r="L835">
        <f>_xlfn.IFS('Paste_Edit Here'!J835=69,9,'Paste_Edit Here'!J835=63,7,'Paste_Edit Here'!J835=56,6,'Paste_Edit Here'!J835=50,5,'Paste_Edit Here'!J835=44,4,'Paste_Edit Here'!J835=38,4,'Paste_Edit Here'!J835=31,3,'Paste_Edit Here'!J835=25,2,'Paste_Edit Here'!J835=19,1)</f>
        <v>4</v>
      </c>
      <c r="M835">
        <f>_xlfn.IFS('Paste_Edit Here'!G835=75,9,'Paste_Edit Here'!G835=69,8,'Paste_Edit Here'!G835=63,7,'Paste_Edit Here'!G835=56,7,'Paste_Edit Here'!G835=50,6,'Paste_Edit Here'!G835=44,6,'Paste_Edit Here'!G835=38,5,'Paste_Edit Here'!G835=31,5,'Paste_Edit Here'!G835=25,5)</f>
        <v>5</v>
      </c>
      <c r="N835" t="str">
        <f>_xlfn.IFS('Paste_Edit Here'!J835=69,"12]",'Paste_Edit Here'!J835=63,"11]",'Paste_Edit Here'!J835=56,"6]",'Paste_Edit Here'!J835=50,"6]",'Paste_Edit Here'!J835=44,"4]",'Paste_Edit Here'!J835=38,"2]",'Paste_Edit Here'!J835=31,"2]",'Paste_Edit Here'!J835=25,"1]",'Paste_Edit Here'!J835=19,"0]")</f>
        <v>4]</v>
      </c>
    </row>
    <row r="836" spans="1:15" x14ac:dyDescent="0.25">
      <c r="A836" t="str">
        <f>'Paste_Edit Here'!A836</f>
        <v>RB3</v>
      </c>
      <c r="B836" t="str">
        <f>'Paste_Edit Here'!B836</f>
        <v xml:space="preserve"> bruce PERKINS</v>
      </c>
      <c r="C836" t="str">
        <f>'Paste_Edit Here'!C836</f>
        <v xml:space="preserve"> Face=0x80</v>
      </c>
      <c r="D836" t="str">
        <f>'Paste_Edit Here'!D836</f>
        <v xml:space="preserve"> #32</v>
      </c>
      <c r="E836">
        <f>'Paste_Edit Here'!E836</f>
        <v>38</v>
      </c>
      <c r="F836">
        <f>'Paste_Edit Here'!F836</f>
        <v>69</v>
      </c>
      <c r="G836">
        <f>'Paste_Edit Here'!G836</f>
        <v>31</v>
      </c>
      <c r="H836">
        <f>'Paste_Edit Here'!H836</f>
        <v>31</v>
      </c>
      <c r="I836">
        <f>'Paste_Edit Here'!I836</f>
        <v>50</v>
      </c>
      <c r="J836">
        <f>'Paste_Edit Here'!J836</f>
        <v>25</v>
      </c>
      <c r="K836" t="str">
        <f>_xlfn.IFS('Paste_Edit Here'!G836=75,"[12",'Paste_Edit Here'!G836=69,"[12",'Paste_Edit Here'!G836=63,"[9",'Paste_Edit Here'!G836=56,"[7",'Paste_Edit Here'!G836=50,"[6",'Paste_Edit Here'!G836=44,"[4",'Paste_Edit Here'!G836=38,"[4",'Paste_Edit Here'!G836=31,"[4",'Paste_Edit Here'!G836=25,"[4")</f>
        <v>[4</v>
      </c>
      <c r="L836">
        <f>_xlfn.IFS('Paste_Edit Here'!J836=69,9,'Paste_Edit Here'!J836=63,7,'Paste_Edit Here'!J836=56,6,'Paste_Edit Here'!J836=50,5,'Paste_Edit Here'!J836=44,4,'Paste_Edit Here'!J836=38,4,'Paste_Edit Here'!J836=31,3,'Paste_Edit Here'!J836=25,2,'Paste_Edit Here'!J836=19,1)</f>
        <v>2</v>
      </c>
      <c r="M836">
        <f>_xlfn.IFS('Paste_Edit Here'!G836=75,9,'Paste_Edit Here'!G836=69,8,'Paste_Edit Here'!G836=63,7,'Paste_Edit Here'!G836=56,7,'Paste_Edit Here'!G836=50,6,'Paste_Edit Here'!G836=44,6,'Paste_Edit Here'!G836=38,5,'Paste_Edit Here'!G836=31,5,'Paste_Edit Here'!G836=25,5)</f>
        <v>5</v>
      </c>
      <c r="N836" t="str">
        <f>_xlfn.IFS('Paste_Edit Here'!J836=69,"12]",'Paste_Edit Here'!J836=63,"11]",'Paste_Edit Here'!J836=56,"6]",'Paste_Edit Here'!J836=50,"6]",'Paste_Edit Here'!J836=44,"4]",'Paste_Edit Here'!J836=38,"2]",'Paste_Edit Here'!J836=31,"2]",'Paste_Edit Here'!J836=25,"1]",'Paste_Edit Here'!J836=19,"0]")</f>
        <v>1]</v>
      </c>
    </row>
    <row r="837" spans="1:15" x14ac:dyDescent="0.25">
      <c r="A837" t="str">
        <f>'Paste_Edit Here'!A837</f>
        <v>RB4</v>
      </c>
      <c r="B837" t="str">
        <f>'Paste_Edit Here'!B837</f>
        <v xml:space="preserve"> john HARVEY</v>
      </c>
      <c r="C837" t="str">
        <f>'Paste_Edit Here'!C837</f>
        <v xml:space="preserve"> Face=0x97</v>
      </c>
      <c r="D837" t="str">
        <f>'Paste_Edit Here'!D837</f>
        <v xml:space="preserve"> #26</v>
      </c>
      <c r="E837">
        <f>'Paste_Edit Here'!E837</f>
        <v>38</v>
      </c>
      <c r="F837">
        <f>'Paste_Edit Here'!F837</f>
        <v>69</v>
      </c>
      <c r="G837">
        <f>'Paste_Edit Here'!G837</f>
        <v>38</v>
      </c>
      <c r="H837">
        <f>'Paste_Edit Here'!H837</f>
        <v>25</v>
      </c>
      <c r="I837">
        <f>'Paste_Edit Here'!I837</f>
        <v>50</v>
      </c>
      <c r="J837">
        <f>'Paste_Edit Here'!J837</f>
        <v>25</v>
      </c>
      <c r="K837" t="str">
        <f>_xlfn.IFS('Paste_Edit Here'!G837=75,"[12",'Paste_Edit Here'!G837=69,"[12",'Paste_Edit Here'!G837=63,"[9",'Paste_Edit Here'!G837=56,"[7",'Paste_Edit Here'!G837=50,"[6",'Paste_Edit Here'!G837=44,"[4",'Paste_Edit Here'!G837=38,"[4",'Paste_Edit Here'!G837=31,"[4",'Paste_Edit Here'!G837=25,"[4")</f>
        <v>[4</v>
      </c>
      <c r="L837">
        <f>_xlfn.IFS('Paste_Edit Here'!J837=69,9,'Paste_Edit Here'!J837=63,7,'Paste_Edit Here'!J837=56,6,'Paste_Edit Here'!J837=50,5,'Paste_Edit Here'!J837=44,4,'Paste_Edit Here'!J837=38,4,'Paste_Edit Here'!J837=31,3,'Paste_Edit Here'!J837=25,2,'Paste_Edit Here'!J837=19,1)</f>
        <v>2</v>
      </c>
      <c r="M837">
        <f>_xlfn.IFS('Paste_Edit Here'!G837=75,9,'Paste_Edit Here'!G837=69,8,'Paste_Edit Here'!G837=63,7,'Paste_Edit Here'!G837=56,7,'Paste_Edit Here'!G837=50,6,'Paste_Edit Here'!G837=44,6,'Paste_Edit Here'!G837=38,5,'Paste_Edit Here'!G837=31,5,'Paste_Edit Here'!G837=25,5)</f>
        <v>5</v>
      </c>
      <c r="N837" t="str">
        <f>_xlfn.IFS('Paste_Edit Here'!J837=69,"12]",'Paste_Edit Here'!J837=63,"11]",'Paste_Edit Here'!J837=56,"6]",'Paste_Edit Here'!J837=50,"6]",'Paste_Edit Here'!J837=44,"4]",'Paste_Edit Here'!J837=38,"2]",'Paste_Edit Here'!J837=31,"2]",'Paste_Edit Here'!J837=25,"1]",'Paste_Edit Here'!J837=19,"0]")</f>
        <v>1]</v>
      </c>
    </row>
    <row r="838" spans="1:15" x14ac:dyDescent="0.25">
      <c r="A838" t="str">
        <f>'Paste_Edit Here'!A838</f>
        <v>WR1</v>
      </c>
      <c r="B838" t="str">
        <f>'Paste_Edit Here'!B838</f>
        <v xml:space="preserve"> mark CARRIER</v>
      </c>
      <c r="C838" t="str">
        <f>'Paste_Edit Here'!C838</f>
        <v xml:space="preserve"> Face=0xb0</v>
      </c>
      <c r="D838" t="str">
        <f>'Paste_Edit Here'!D838</f>
        <v xml:space="preserve"> #88</v>
      </c>
      <c r="E838">
        <f>'Paste_Edit Here'!E838</f>
        <v>38</v>
      </c>
      <c r="F838">
        <f>'Paste_Edit Here'!F838</f>
        <v>69</v>
      </c>
      <c r="G838">
        <f>'Paste_Edit Here'!G838</f>
        <v>44</v>
      </c>
      <c r="H838">
        <f>'Paste_Edit Here'!H838</f>
        <v>13</v>
      </c>
      <c r="I838">
        <f>'Paste_Edit Here'!I838</f>
        <v>50</v>
      </c>
      <c r="J838">
        <f>'Paste_Edit Here'!J838</f>
        <v>63</v>
      </c>
      <c r="K838" t="str">
        <f>'Paste_Edit Here'!K838</f>
        <v>[1</v>
      </c>
      <c r="L838">
        <f>_xlfn.IFS('Paste_Edit Here'!J838=81,11,'Paste_Edit Here'!J838=75,8,'Paste_Edit Here'!J838=69,7,'Paste_Edit Here'!J838=63,6,'Paste_Edit Here'!J838=56,6,'Paste_Edit Here'!J838=50,5,'Paste_Edit Here'!J838=44,4)</f>
        <v>6</v>
      </c>
      <c r="M838">
        <f>_xlfn.IFS('Paste_Edit Here'!G838=69,13,'Paste_Edit Here'!G838=63,12,'Paste_Edit Here'!G838=56,11,'Paste_Edit Here'!G838=50,10,'Paste_Edit Here'!G838=44,9,'Paste_Edit Here'!G838=38,8,'Paste_Edit Here'!G838=31,8,'Paste_Edit Here'!G838=25,8,'Paste_Edit Here'!G838=19,7)</f>
        <v>9</v>
      </c>
      <c r="N838" t="str">
        <f>_xlfn.IFS('Paste_Edit Here'!J838=81,"12]",'Paste_Edit Here'!J838=75,"9]",'Paste_Edit Here'!J838=69,"9]",'Paste_Edit Here'!J838=63,"8]",'Paste_Edit Here'!J838=56,"7]",'Paste_Edit Here'!J838=50,"4]",'Paste_Edit Here'!J838=44,"2]")</f>
        <v>8]</v>
      </c>
    </row>
    <row r="839" spans="1:15" x14ac:dyDescent="0.25">
      <c r="A839" t="str">
        <f>'Paste_Edit Here'!A839</f>
        <v>WR2</v>
      </c>
      <c r="B839" t="str">
        <f>'Paste_Edit Here'!B839</f>
        <v xml:space="preserve"> bruce HILL</v>
      </c>
      <c r="C839" t="str">
        <f>'Paste_Edit Here'!C839</f>
        <v xml:space="preserve"> Face=0x9c</v>
      </c>
      <c r="D839" t="str">
        <f>'Paste_Edit Here'!D839</f>
        <v xml:space="preserve"> #84</v>
      </c>
      <c r="E839">
        <f>'Paste_Edit Here'!E839</f>
        <v>25</v>
      </c>
      <c r="F839">
        <f>'Paste_Edit Here'!F839</f>
        <v>69</v>
      </c>
      <c r="G839">
        <f>'Paste_Edit Here'!G839</f>
        <v>25</v>
      </c>
      <c r="H839">
        <f>'Paste_Edit Here'!H839</f>
        <v>13</v>
      </c>
      <c r="I839">
        <f>'Paste_Edit Here'!I839</f>
        <v>50</v>
      </c>
      <c r="J839">
        <f>'Paste_Edit Here'!J839</f>
        <v>50</v>
      </c>
      <c r="K839" t="str">
        <f>'Paste_Edit Here'!K839</f>
        <v>[1</v>
      </c>
      <c r="L839">
        <f>_xlfn.IFS('Paste_Edit Here'!J839=81,11,'Paste_Edit Here'!J839=75,8,'Paste_Edit Here'!J839=69,7,'Paste_Edit Here'!J839=63,6,'Paste_Edit Here'!J839=56,6,'Paste_Edit Here'!J839=50,5,'Paste_Edit Here'!J839=44,4)</f>
        <v>5</v>
      </c>
      <c r="M839">
        <f>_xlfn.IFS('Paste_Edit Here'!G839=69,13,'Paste_Edit Here'!G839=63,12,'Paste_Edit Here'!G839=56,11,'Paste_Edit Here'!G839=50,10,'Paste_Edit Here'!G839=44,9,'Paste_Edit Here'!G839=38,8,'Paste_Edit Here'!G839=31,8,'Paste_Edit Here'!G839=25,8,'Paste_Edit Here'!G839=19,7)</f>
        <v>8</v>
      </c>
      <c r="N839" t="str">
        <f>_xlfn.IFS('Paste_Edit Here'!J839=81,"12]",'Paste_Edit Here'!J839=75,"9]",'Paste_Edit Here'!J839=69,"9]",'Paste_Edit Here'!J839=63,"8]",'Paste_Edit Here'!J839=56,"7]",'Paste_Edit Here'!J839=50,"4]",'Paste_Edit Here'!J839=44,"2]")</f>
        <v>4]</v>
      </c>
    </row>
    <row r="840" spans="1:15" x14ac:dyDescent="0.25">
      <c r="A840" t="str">
        <f>'Paste_Edit Here'!A840</f>
        <v>WR3</v>
      </c>
      <c r="B840" t="str">
        <f>'Paste_Edit Here'!B840</f>
        <v xml:space="preserve"> danny PEEBLES</v>
      </c>
      <c r="C840" t="str">
        <f>'Paste_Edit Here'!C840</f>
        <v xml:space="preserve"> Face=0x85</v>
      </c>
      <c r="D840" t="str">
        <f>'Paste_Edit Here'!D840</f>
        <v xml:space="preserve"> #83</v>
      </c>
      <c r="E840">
        <f>'Paste_Edit Here'!E840</f>
        <v>25</v>
      </c>
      <c r="F840">
        <f>'Paste_Edit Here'!F840</f>
        <v>69</v>
      </c>
      <c r="G840">
        <f>'Paste_Edit Here'!G840</f>
        <v>19</v>
      </c>
      <c r="H840">
        <f>'Paste_Edit Here'!H840</f>
        <v>13</v>
      </c>
      <c r="I840">
        <f>'Paste_Edit Here'!I840</f>
        <v>50</v>
      </c>
      <c r="J840">
        <f>'Paste_Edit Here'!J840</f>
        <v>44</v>
      </c>
      <c r="K840" t="str">
        <f>'Paste_Edit Here'!K840</f>
        <v>[1</v>
      </c>
      <c r="L840">
        <f>_xlfn.IFS('Paste_Edit Here'!J840=81,11,'Paste_Edit Here'!J840=75,8,'Paste_Edit Here'!J840=69,7,'Paste_Edit Here'!J840=63,6,'Paste_Edit Here'!J840=56,6,'Paste_Edit Here'!J840=50,5,'Paste_Edit Here'!J840=44,4)</f>
        <v>4</v>
      </c>
      <c r="M840">
        <f>_xlfn.IFS('Paste_Edit Here'!G840=69,13,'Paste_Edit Here'!G840=63,12,'Paste_Edit Here'!G840=56,11,'Paste_Edit Here'!G840=50,10,'Paste_Edit Here'!G840=44,9,'Paste_Edit Here'!G840=38,8,'Paste_Edit Here'!G840=31,8,'Paste_Edit Here'!G840=25,8,'Paste_Edit Here'!G840=19,7)</f>
        <v>7</v>
      </c>
      <c r="N840" t="str">
        <f>_xlfn.IFS('Paste_Edit Here'!J840=81,"12]",'Paste_Edit Here'!J840=75,"9]",'Paste_Edit Here'!J840=69,"9]",'Paste_Edit Here'!J840=63,"8]",'Paste_Edit Here'!J840=56,"7]",'Paste_Edit Here'!J840=50,"4]",'Paste_Edit Here'!J840=44,"2]")</f>
        <v>2]</v>
      </c>
    </row>
    <row r="841" spans="1:15" x14ac:dyDescent="0.25">
      <c r="A841" t="str">
        <f>'Paste_Edit Here'!A841</f>
        <v>WR4</v>
      </c>
      <c r="B841" t="str">
        <f>'Paste_Edit Here'!B841</f>
        <v xml:space="preserve"> willie DREWREY</v>
      </c>
      <c r="C841" t="str">
        <f>'Paste_Edit Here'!C841</f>
        <v xml:space="preserve"> Face=0xb8</v>
      </c>
      <c r="D841" t="str">
        <f>'Paste_Edit Here'!D841</f>
        <v xml:space="preserve"> #87</v>
      </c>
      <c r="E841">
        <f>'Paste_Edit Here'!E841</f>
        <v>31</v>
      </c>
      <c r="F841">
        <f>'Paste_Edit Here'!F841</f>
        <v>69</v>
      </c>
      <c r="G841">
        <f>'Paste_Edit Here'!G841</f>
        <v>31</v>
      </c>
      <c r="H841">
        <f>'Paste_Edit Here'!H841</f>
        <v>13</v>
      </c>
      <c r="I841">
        <f>'Paste_Edit Here'!I841</f>
        <v>50</v>
      </c>
      <c r="J841">
        <f>'Paste_Edit Here'!J841</f>
        <v>44</v>
      </c>
      <c r="K841" t="str">
        <f>'Paste_Edit Here'!K841</f>
        <v>[1</v>
      </c>
      <c r="L841">
        <f>_xlfn.IFS('Paste_Edit Here'!J841=81,11,'Paste_Edit Here'!J841=75,8,'Paste_Edit Here'!J841=69,7,'Paste_Edit Here'!J841=63,6,'Paste_Edit Here'!J841=56,6,'Paste_Edit Here'!J841=50,5,'Paste_Edit Here'!J841=44,4)</f>
        <v>4</v>
      </c>
      <c r="M841">
        <f>_xlfn.IFS('Paste_Edit Here'!G841=69,13,'Paste_Edit Here'!G841=63,12,'Paste_Edit Here'!G841=56,11,'Paste_Edit Here'!G841=50,10,'Paste_Edit Here'!G841=44,9,'Paste_Edit Here'!G841=38,8,'Paste_Edit Here'!G841=31,8,'Paste_Edit Here'!G841=25,8,'Paste_Edit Here'!G841=19,7)</f>
        <v>8</v>
      </c>
      <c r="N841" t="str">
        <f>_xlfn.IFS('Paste_Edit Here'!J841=81,"12]",'Paste_Edit Here'!J841=75,"9]",'Paste_Edit Here'!J841=69,"9]",'Paste_Edit Here'!J841=63,"8]",'Paste_Edit Here'!J841=56,"7]",'Paste_Edit Here'!J841=50,"4]",'Paste_Edit Here'!J841=44,"2]")</f>
        <v>2]</v>
      </c>
    </row>
    <row r="842" spans="1:15" x14ac:dyDescent="0.25">
      <c r="A842" t="str">
        <f>'Paste_Edit Here'!A842</f>
        <v>TE1</v>
      </c>
      <c r="B842" t="str">
        <f>'Paste_Edit Here'!B842</f>
        <v xml:space="preserve"> ron HALL</v>
      </c>
      <c r="C842" t="str">
        <f>'Paste_Edit Here'!C842</f>
        <v xml:space="preserve"> Face=0x32</v>
      </c>
      <c r="D842" t="str">
        <f>'Paste_Edit Here'!D842</f>
        <v xml:space="preserve"> #82</v>
      </c>
      <c r="E842">
        <f>'Paste_Edit Here'!E842</f>
        <v>25</v>
      </c>
      <c r="F842">
        <f>'Paste_Edit Here'!F842</f>
        <v>69</v>
      </c>
      <c r="G842">
        <f>'Paste_Edit Here'!G842</f>
        <v>38</v>
      </c>
      <c r="H842">
        <f>'Paste_Edit Here'!H842</f>
        <v>44</v>
      </c>
      <c r="I842">
        <f>'Paste_Edit Here'!I842</f>
        <v>50</v>
      </c>
      <c r="J842">
        <f>'Paste_Edit Here'!J842</f>
        <v>44</v>
      </c>
      <c r="K842" t="str">
        <f>'Paste_Edit Here'!K842</f>
        <v>[1</v>
      </c>
      <c r="L842">
        <f>_xlfn.IFS('Paste_Edit Here'!J842=69,8,'Paste_Edit Here'!J842=63,7,'Paste_Edit Here'!J842=56,6,'Paste_Edit Here'!J842=50,5,'Paste_Edit Here'!J842=44,4,'Paste_Edit Here'!J842=38,3,'Paste_Edit Here'!J842=31,3,'Paste_Edit Here'!J842=25,2)</f>
        <v>4</v>
      </c>
      <c r="M842">
        <f>_xlfn.IFS('Paste_Edit Here'!G842=50,9,'Paste_Edit Here'!G842=44,8,'Paste_Edit Here'!G842=38,8,'Paste_Edit Here'!G842=31,7,'Paste_Edit Here'!G842=25,7,'Paste_Edit Here'!G842=19,6)</f>
        <v>8</v>
      </c>
      <c r="N842" t="str">
        <f>_xlfn.IFS('Paste_Edit Here'!J842=69,"7]",'Paste_Edit Here'!J842=63,"7]",'Paste_Edit Here'!J842=56,"6]",'Paste_Edit Here'!J842=50,"4]",'Paste_Edit Here'!J842=44,"4]",'Paste_Edit Here'!J842=38,"2]",'Paste_Edit Here'!J842=31,"1]",'Paste_Edit Here'!J842=25,"1]")</f>
        <v>4]</v>
      </c>
    </row>
    <row r="843" spans="1:15" x14ac:dyDescent="0.25">
      <c r="A843" t="str">
        <f>'Paste_Edit Here'!A843</f>
        <v>TE2</v>
      </c>
      <c r="B843" t="str">
        <f>'Paste_Edit Here'!B843</f>
        <v xml:space="preserve"> jesse ANDERSON</v>
      </c>
      <c r="C843" t="str">
        <f>'Paste_Edit Here'!C843</f>
        <v xml:space="preserve"> Face=0xc0</v>
      </c>
      <c r="D843" t="str">
        <f>'Paste_Edit Here'!D843</f>
        <v xml:space="preserve"> #89</v>
      </c>
      <c r="E843">
        <f>'Paste_Edit Here'!E843</f>
        <v>25</v>
      </c>
      <c r="F843">
        <f>'Paste_Edit Here'!F843</f>
        <v>69</v>
      </c>
      <c r="G843">
        <f>'Paste_Edit Here'!G843</f>
        <v>31</v>
      </c>
      <c r="H843">
        <f>'Paste_Edit Here'!H843</f>
        <v>44</v>
      </c>
      <c r="I843">
        <f>'Paste_Edit Here'!I843</f>
        <v>50</v>
      </c>
      <c r="J843">
        <f>'Paste_Edit Here'!J843</f>
        <v>31</v>
      </c>
      <c r="K843" t="str">
        <f>'Paste_Edit Here'!K843</f>
        <v>[1</v>
      </c>
      <c r="L843">
        <f>_xlfn.IFS('Paste_Edit Here'!J843=69,8,'Paste_Edit Here'!J843=63,7,'Paste_Edit Here'!J843=56,6,'Paste_Edit Here'!J843=50,5,'Paste_Edit Here'!J843=44,4,'Paste_Edit Here'!J843=38,3,'Paste_Edit Here'!J843=31,3,'Paste_Edit Here'!J843=25,2)</f>
        <v>3</v>
      </c>
      <c r="M843">
        <f>_xlfn.IFS('Paste_Edit Here'!G843=50,9,'Paste_Edit Here'!G843=44,8,'Paste_Edit Here'!G843=38,8,'Paste_Edit Here'!G843=31,7,'Paste_Edit Here'!G843=25,7,'Paste_Edit Here'!G843=19,6)</f>
        <v>7</v>
      </c>
      <c r="N843" t="str">
        <f>_xlfn.IFS('Paste_Edit Here'!J843=69,"7]",'Paste_Edit Here'!J843=63,"7]",'Paste_Edit Here'!J843=56,"6]",'Paste_Edit Here'!J843=50,"4]",'Paste_Edit Here'!J843=44,"4]",'Paste_Edit Here'!J843=38,"2]",'Paste_Edit Here'!J843=31,"1]",'Paste_Edit Here'!J843=25,"1]")</f>
        <v>1]</v>
      </c>
    </row>
    <row r="844" spans="1:15" x14ac:dyDescent="0.25">
      <c r="A844" t="str">
        <f>'Paste_Edit Here'!A844</f>
        <v>C</v>
      </c>
      <c r="B844" t="str">
        <f>'Paste_Edit Here'!B844</f>
        <v xml:space="preserve"> randy GRIMES</v>
      </c>
      <c r="C844" t="str">
        <f>'Paste_Edit Here'!C844</f>
        <v xml:space="preserve"> Face=0x48</v>
      </c>
      <c r="D844" t="str">
        <f>'Paste_Edit Here'!D844</f>
        <v xml:space="preserve"> #60</v>
      </c>
      <c r="E844">
        <f>'Paste_Edit Here'!E844</f>
        <v>25</v>
      </c>
      <c r="F844">
        <f>'Paste_Edit Here'!F844</f>
        <v>69</v>
      </c>
      <c r="G844">
        <f>'Paste_Edit Here'!G844</f>
        <v>38</v>
      </c>
      <c r="H844">
        <f>'Paste_Edit Here'!H844</f>
        <v>31</v>
      </c>
    </row>
    <row r="845" spans="1:15" x14ac:dyDescent="0.25">
      <c r="A845" t="str">
        <f>'Paste_Edit Here'!A845</f>
        <v>LG</v>
      </c>
      <c r="B845" t="str">
        <f>'Paste_Edit Here'!B845</f>
        <v xml:space="preserve"> carl BAX</v>
      </c>
      <c r="C845" t="str">
        <f>'Paste_Edit Here'!C845</f>
        <v xml:space="preserve"> Face=0xc</v>
      </c>
      <c r="D845" t="str">
        <f>'Paste_Edit Here'!D845</f>
        <v xml:space="preserve"> #75</v>
      </c>
      <c r="E845">
        <f>'Paste_Edit Here'!E845</f>
        <v>25</v>
      </c>
      <c r="F845">
        <f>'Paste_Edit Here'!F845</f>
        <v>69</v>
      </c>
      <c r="G845">
        <f>'Paste_Edit Here'!G845</f>
        <v>25</v>
      </c>
      <c r="H845">
        <f>'Paste_Edit Here'!H845</f>
        <v>38</v>
      </c>
    </row>
    <row r="846" spans="1:15" x14ac:dyDescent="0.25">
      <c r="A846" t="str">
        <f>'Paste_Edit Here'!A846</f>
        <v>RG</v>
      </c>
      <c r="B846" t="str">
        <f>'Paste_Edit Here'!B846</f>
        <v xml:space="preserve"> ian BECKLES</v>
      </c>
      <c r="C846" t="str">
        <f>'Paste_Edit Here'!C846</f>
        <v xml:space="preserve"> Face=0xaf</v>
      </c>
      <c r="D846" t="str">
        <f>'Paste_Edit Here'!D846</f>
        <v xml:space="preserve"> #62</v>
      </c>
      <c r="E846">
        <f>'Paste_Edit Here'!E846</f>
        <v>25</v>
      </c>
      <c r="F846">
        <f>'Paste_Edit Here'!F846</f>
        <v>69</v>
      </c>
      <c r="G846">
        <f>'Paste_Edit Here'!G846</f>
        <v>25</v>
      </c>
      <c r="H846">
        <f>'Paste_Edit Here'!H846</f>
        <v>44</v>
      </c>
    </row>
    <row r="847" spans="1:15" x14ac:dyDescent="0.25">
      <c r="A847" t="str">
        <f>'Paste_Edit Here'!A847</f>
        <v>LT</v>
      </c>
      <c r="B847" t="str">
        <f>'Paste_Edit Here'!B847</f>
        <v xml:space="preserve"> paul GRUBER</v>
      </c>
      <c r="C847" t="str">
        <f>'Paste_Edit Here'!C847</f>
        <v xml:space="preserve"> Face=0x1c</v>
      </c>
      <c r="D847" t="str">
        <f>'Paste_Edit Here'!D847</f>
        <v xml:space="preserve"> #74</v>
      </c>
      <c r="E847">
        <f>'Paste_Edit Here'!E847</f>
        <v>25</v>
      </c>
      <c r="F847">
        <f>'Paste_Edit Here'!F847</f>
        <v>69</v>
      </c>
      <c r="G847">
        <f>'Paste_Edit Here'!G847</f>
        <v>25</v>
      </c>
      <c r="H847">
        <f>'Paste_Edit Here'!H847</f>
        <v>50</v>
      </c>
    </row>
    <row r="848" spans="1:15" x14ac:dyDescent="0.25">
      <c r="A848" t="str">
        <f>'Paste_Edit Here'!A848</f>
        <v>RT</v>
      </c>
      <c r="B848" t="str">
        <f>'Paste_Edit Here'!B848</f>
        <v xml:space="preserve"> rob TAYLOR</v>
      </c>
      <c r="C848" t="str">
        <f>'Paste_Edit Here'!C848</f>
        <v xml:space="preserve"> Face=0x45</v>
      </c>
      <c r="D848" t="str">
        <f>'Paste_Edit Here'!D848</f>
        <v xml:space="preserve"> #72</v>
      </c>
      <c r="E848">
        <f>'Paste_Edit Here'!E848</f>
        <v>25</v>
      </c>
      <c r="F848">
        <f>'Paste_Edit Here'!F848</f>
        <v>69</v>
      </c>
      <c r="G848">
        <f>'Paste_Edit Here'!G848</f>
        <v>25</v>
      </c>
      <c r="H848">
        <f>'Paste_Edit Here'!H848</f>
        <v>38</v>
      </c>
    </row>
    <row r="849" spans="1:12" x14ac:dyDescent="0.25">
      <c r="A849" t="str">
        <f>'Paste_Edit Here'!A849</f>
        <v>RE</v>
      </c>
      <c r="B849" t="str">
        <f>'Paste_Edit Here'!B849</f>
        <v xml:space="preserve"> jim SKOW</v>
      </c>
      <c r="C849" t="str">
        <f>'Paste_Edit Here'!C849</f>
        <v xml:space="preserve"> Face=0x43</v>
      </c>
      <c r="D849" t="str">
        <f>'Paste_Edit Here'!D849</f>
        <v xml:space="preserve"> #71</v>
      </c>
      <c r="E849">
        <f>'Paste_Edit Here'!E849</f>
        <v>25</v>
      </c>
      <c r="F849">
        <f>'Paste_Edit Here'!F849</f>
        <v>31</v>
      </c>
      <c r="G849">
        <f>'Paste_Edit Here'!G849</f>
        <v>38</v>
      </c>
      <c r="H849">
        <f>'Paste_Edit Here'!H849</f>
        <v>31</v>
      </c>
      <c r="I849">
        <f>'Paste_Edit Here'!I849</f>
        <v>19</v>
      </c>
      <c r="J849">
        <f>'Paste_Edit Here'!J849</f>
        <v>44</v>
      </c>
      <c r="K849" t="str">
        <f>'Paste_Edit Here'!K849</f>
        <v>[9</v>
      </c>
      <c r="L849" t="str">
        <f>'Paste_Edit Here'!L849</f>
        <v xml:space="preserve"> 1 ]</v>
      </c>
    </row>
    <row r="850" spans="1:12" x14ac:dyDescent="0.25">
      <c r="A850" t="str">
        <f>'Paste_Edit Here'!A850</f>
        <v>NT</v>
      </c>
      <c r="B850" t="str">
        <f>'Paste_Edit Here'!B850</f>
        <v xml:space="preserve"> tim NEWTON</v>
      </c>
      <c r="C850" t="str">
        <f>'Paste_Edit Here'!C850</f>
        <v xml:space="preserve"> Face=0xc8</v>
      </c>
      <c r="D850" t="str">
        <f>'Paste_Edit Here'!D850</f>
        <v xml:space="preserve"> #96</v>
      </c>
      <c r="E850">
        <f>'Paste_Edit Here'!E850</f>
        <v>25</v>
      </c>
      <c r="F850">
        <f>'Paste_Edit Here'!F850</f>
        <v>31</v>
      </c>
      <c r="G850">
        <f>'Paste_Edit Here'!G850</f>
        <v>31</v>
      </c>
      <c r="H850">
        <f>'Paste_Edit Here'!H850</f>
        <v>50</v>
      </c>
      <c r="I850">
        <f>'Paste_Edit Here'!I850</f>
        <v>19</v>
      </c>
      <c r="J850">
        <f>'Paste_Edit Here'!J850</f>
        <v>44</v>
      </c>
      <c r="K850" t="str">
        <f>'Paste_Edit Here'!K850</f>
        <v>[38</v>
      </c>
      <c r="L850" t="str">
        <f>'Paste_Edit Here'!L850</f>
        <v xml:space="preserve"> 1 ]</v>
      </c>
    </row>
    <row r="851" spans="1:12" x14ac:dyDescent="0.25">
      <c r="A851" t="str">
        <f>'Paste_Edit Here'!A851</f>
        <v>LE</v>
      </c>
      <c r="B851" t="str">
        <f>'Paste_Edit Here'!B851</f>
        <v xml:space="preserve"> rueben DAVIS</v>
      </c>
      <c r="C851" t="str">
        <f>'Paste_Edit Here'!C851</f>
        <v xml:space="preserve"> Face=0xc1</v>
      </c>
      <c r="D851" t="str">
        <f>'Paste_Edit Here'!D851</f>
        <v xml:space="preserve"> #79</v>
      </c>
      <c r="E851">
        <f>'Paste_Edit Here'!E851</f>
        <v>25</v>
      </c>
      <c r="F851">
        <f>'Paste_Edit Here'!F851</f>
        <v>38</v>
      </c>
      <c r="G851">
        <f>'Paste_Edit Here'!G851</f>
        <v>31</v>
      </c>
      <c r="H851">
        <f>'Paste_Edit Here'!H851</f>
        <v>50</v>
      </c>
      <c r="I851">
        <f>'Paste_Edit Here'!I851</f>
        <v>19</v>
      </c>
      <c r="J851">
        <f>'Paste_Edit Here'!J851</f>
        <v>38</v>
      </c>
      <c r="K851" t="str">
        <f>'Paste_Edit Here'!K851</f>
        <v>[12</v>
      </c>
      <c r="L851" t="str">
        <f>'Paste_Edit Here'!L851</f>
        <v xml:space="preserve"> 1 ]</v>
      </c>
    </row>
    <row r="852" spans="1:12" x14ac:dyDescent="0.25">
      <c r="A852" t="str">
        <f>'Paste_Edit Here'!A852</f>
        <v>ROLB</v>
      </c>
      <c r="B852" t="str">
        <f>'Paste_Edit Here'!B852</f>
        <v xml:space="preserve"> kevin MURPHY</v>
      </c>
      <c r="C852" t="str">
        <f>'Paste_Edit Here'!C852</f>
        <v xml:space="preserve"> Face=0x8e</v>
      </c>
      <c r="D852" t="str">
        <f>'Paste_Edit Here'!D852</f>
        <v xml:space="preserve"> #59</v>
      </c>
      <c r="E852">
        <f>'Paste_Edit Here'!E852</f>
        <v>25</v>
      </c>
      <c r="F852">
        <f>'Paste_Edit Here'!F852</f>
        <v>31</v>
      </c>
      <c r="G852">
        <f>'Paste_Edit Here'!G852</f>
        <v>38</v>
      </c>
      <c r="H852">
        <f>'Paste_Edit Here'!H852</f>
        <v>31</v>
      </c>
      <c r="I852">
        <f>'Paste_Edit Here'!I852</f>
        <v>19</v>
      </c>
      <c r="J852">
        <f>'Paste_Edit Here'!J852</f>
        <v>25</v>
      </c>
      <c r="K852" t="str">
        <f>'Paste_Edit Here'!K852</f>
        <v>[64</v>
      </c>
      <c r="L852" t="str">
        <f>'Paste_Edit Here'!L852</f>
        <v xml:space="preserve"> 1 ]</v>
      </c>
    </row>
    <row r="853" spans="1:12" x14ac:dyDescent="0.25">
      <c r="A853" t="str">
        <f>'Paste_Edit Here'!A853</f>
        <v>RILB</v>
      </c>
      <c r="B853" t="str">
        <f>'Paste_Edit Here'!B853</f>
        <v xml:space="preserve"> winston MOSS</v>
      </c>
      <c r="C853" t="str">
        <f>'Paste_Edit Here'!C853</f>
        <v xml:space="preserve"> Face=0xcd</v>
      </c>
      <c r="D853" t="str">
        <f>'Paste_Edit Here'!D853</f>
        <v xml:space="preserve"> #58</v>
      </c>
      <c r="E853">
        <f>'Paste_Edit Here'!E853</f>
        <v>25</v>
      </c>
      <c r="F853">
        <f>'Paste_Edit Here'!F853</f>
        <v>31</v>
      </c>
      <c r="G853">
        <f>'Paste_Edit Here'!G853</f>
        <v>31</v>
      </c>
      <c r="H853">
        <f>'Paste_Edit Here'!H853</f>
        <v>31</v>
      </c>
      <c r="I853">
        <f>'Paste_Edit Here'!I853</f>
        <v>31</v>
      </c>
      <c r="J853">
        <f>'Paste_Edit Here'!J853</f>
        <v>38</v>
      </c>
      <c r="K853" t="str">
        <f>'Paste_Edit Here'!K853</f>
        <v>[8</v>
      </c>
      <c r="L853" t="str">
        <f>'Paste_Edit Here'!L853</f>
        <v xml:space="preserve"> 7 ]</v>
      </c>
    </row>
    <row r="854" spans="1:12" x14ac:dyDescent="0.25">
      <c r="A854" t="str">
        <f>'Paste_Edit Here'!A854</f>
        <v>LILB</v>
      </c>
      <c r="B854" t="str">
        <f>'Paste_Edit Here'!B854</f>
        <v xml:space="preserve"> eugene MARVE</v>
      </c>
      <c r="C854" t="str">
        <f>'Paste_Edit Here'!C854</f>
        <v xml:space="preserve"> Face=0xc0</v>
      </c>
      <c r="D854" t="str">
        <f>'Paste_Edit Here'!D854</f>
        <v xml:space="preserve"> #99</v>
      </c>
      <c r="E854">
        <f>'Paste_Edit Here'!E854</f>
        <v>25</v>
      </c>
      <c r="F854">
        <f>'Paste_Edit Here'!F854</f>
        <v>31</v>
      </c>
      <c r="G854">
        <f>'Paste_Edit Here'!G854</f>
        <v>31</v>
      </c>
      <c r="H854">
        <f>'Paste_Edit Here'!H854</f>
        <v>31</v>
      </c>
      <c r="I854">
        <f>'Paste_Edit Here'!I854</f>
        <v>19</v>
      </c>
      <c r="J854">
        <f>'Paste_Edit Here'!J854</f>
        <v>25</v>
      </c>
      <c r="K854" t="str">
        <f>'Paste_Edit Here'!K854</f>
        <v>[25</v>
      </c>
      <c r="L854" t="str">
        <f>'Paste_Edit Here'!L854</f>
        <v xml:space="preserve"> 1 ]</v>
      </c>
    </row>
    <row r="855" spans="1:12" x14ac:dyDescent="0.25">
      <c r="A855" t="str">
        <f>'Paste_Edit Here'!A855</f>
        <v>LOLB</v>
      </c>
      <c r="B855" t="str">
        <f>'Paste_Edit Here'!B855</f>
        <v xml:space="preserve"> broderick THOMAS</v>
      </c>
      <c r="C855" t="str">
        <f>'Paste_Edit Here'!C855</f>
        <v xml:space="preserve"> Face=0xb4</v>
      </c>
      <c r="D855" t="str">
        <f>'Paste_Edit Here'!D855</f>
        <v xml:space="preserve"> #51</v>
      </c>
      <c r="E855">
        <f>'Paste_Edit Here'!E855</f>
        <v>25</v>
      </c>
      <c r="F855">
        <f>'Paste_Edit Here'!F855</f>
        <v>31</v>
      </c>
      <c r="G855">
        <f>'Paste_Edit Here'!G855</f>
        <v>38</v>
      </c>
      <c r="H855">
        <f>'Paste_Edit Here'!H855</f>
        <v>38</v>
      </c>
      <c r="I855">
        <f>'Paste_Edit Here'!I855</f>
        <v>19</v>
      </c>
      <c r="J855">
        <f>'Paste_Edit Here'!J855</f>
        <v>56</v>
      </c>
      <c r="K855" t="str">
        <f>'Paste_Edit Here'!K855</f>
        <v>[87</v>
      </c>
      <c r="L855" t="str">
        <f>'Paste_Edit Here'!L855</f>
        <v xml:space="preserve"> 1 ]</v>
      </c>
    </row>
    <row r="856" spans="1:12" x14ac:dyDescent="0.25">
      <c r="A856" t="str">
        <f>'Paste_Edit Here'!A856</f>
        <v>RCB</v>
      </c>
      <c r="B856" t="str">
        <f>'Paste_Edit Here'!B856</f>
        <v xml:space="preserve"> wayne HADDIX</v>
      </c>
      <c r="C856" t="str">
        <f>'Paste_Edit Here'!C856</f>
        <v xml:space="preserve"> Face=0xc9</v>
      </c>
      <c r="D856" t="str">
        <f>'Paste_Edit Here'!D856</f>
        <v xml:space="preserve"> #45</v>
      </c>
      <c r="E856">
        <f>'Paste_Edit Here'!E856</f>
        <v>44</v>
      </c>
      <c r="F856">
        <f>'Paste_Edit Here'!F856</f>
        <v>56</v>
      </c>
      <c r="G856">
        <f>'Paste_Edit Here'!G856</f>
        <v>75</v>
      </c>
      <c r="H856">
        <f>'Paste_Edit Here'!H856</f>
        <v>44</v>
      </c>
      <c r="I856">
        <f>'Paste_Edit Here'!I856</f>
        <v>75</v>
      </c>
      <c r="J856">
        <f>'Paste_Edit Here'!J856</f>
        <v>69</v>
      </c>
      <c r="K856" t="str">
        <f>'Paste_Edit Here'!K856</f>
        <v>[3</v>
      </c>
      <c r="L856" t="str">
        <f>'Paste_Edit Here'!L856</f>
        <v xml:space="preserve"> 89 ]</v>
      </c>
    </row>
    <row r="857" spans="1:12" x14ac:dyDescent="0.25">
      <c r="A857" t="str">
        <f>'Paste_Edit Here'!A857</f>
        <v>LCB</v>
      </c>
      <c r="B857" t="str">
        <f>'Paste_Edit Here'!B857</f>
        <v xml:space="preserve"> ricky REYNOLDS</v>
      </c>
      <c r="C857" t="str">
        <f>'Paste_Edit Here'!C857</f>
        <v xml:space="preserve"> Face=0xc4</v>
      </c>
      <c r="D857" t="str">
        <f>'Paste_Edit Here'!D857</f>
        <v xml:space="preserve"> #29</v>
      </c>
      <c r="E857">
        <f>'Paste_Edit Here'!E857</f>
        <v>25</v>
      </c>
      <c r="F857">
        <f>'Paste_Edit Here'!F857</f>
        <v>31</v>
      </c>
      <c r="G857">
        <f>'Paste_Edit Here'!G857</f>
        <v>38</v>
      </c>
      <c r="H857">
        <f>'Paste_Edit Here'!H857</f>
        <v>31</v>
      </c>
      <c r="I857">
        <f>'Paste_Edit Here'!I857</f>
        <v>50</v>
      </c>
      <c r="J857">
        <f>'Paste_Edit Here'!J857</f>
        <v>38</v>
      </c>
      <c r="K857" t="str">
        <f>'Paste_Edit Here'!K857</f>
        <v>[3</v>
      </c>
      <c r="L857" t="str">
        <f>'Paste_Edit Here'!L857</f>
        <v xml:space="preserve"> 38 ]</v>
      </c>
    </row>
    <row r="858" spans="1:12" x14ac:dyDescent="0.25">
      <c r="A858" t="str">
        <f>'Paste_Edit Here'!A858</f>
        <v>FS</v>
      </c>
      <c r="B858" t="str">
        <f>'Paste_Edit Here'!B858</f>
        <v xml:space="preserve"> harry HAMILTON</v>
      </c>
      <c r="C858" t="str">
        <f>'Paste_Edit Here'!C858</f>
        <v xml:space="preserve"> Face=0x89</v>
      </c>
      <c r="D858" t="str">
        <f>'Paste_Edit Here'!D858</f>
        <v xml:space="preserve"> #39</v>
      </c>
      <c r="E858">
        <f>'Paste_Edit Here'!E858</f>
        <v>25</v>
      </c>
      <c r="F858">
        <f>'Paste_Edit Here'!F858</f>
        <v>31</v>
      </c>
      <c r="G858">
        <f>'Paste_Edit Here'!G858</f>
        <v>44</v>
      </c>
      <c r="H858">
        <f>'Paste_Edit Here'!H858</f>
        <v>44</v>
      </c>
      <c r="I858">
        <f>'Paste_Edit Here'!I858</f>
        <v>56</v>
      </c>
      <c r="J858">
        <f>'Paste_Edit Here'!J858</f>
        <v>50</v>
      </c>
      <c r="K858" t="str">
        <f>'Paste_Edit Here'!K858</f>
        <v>[3</v>
      </c>
      <c r="L858" t="str">
        <f>'Paste_Edit Here'!L858</f>
        <v xml:space="preserve"> 64 ]</v>
      </c>
    </row>
    <row r="859" spans="1:12" x14ac:dyDescent="0.25">
      <c r="A859" t="str">
        <f>'Paste_Edit Here'!A859</f>
        <v>SS</v>
      </c>
      <c r="B859" t="str">
        <f>'Paste_Edit Here'!B859</f>
        <v xml:space="preserve"> mark ROBINSON</v>
      </c>
      <c r="C859" t="str">
        <f>'Paste_Edit Here'!C859</f>
        <v xml:space="preserve"> Face=0xaa</v>
      </c>
      <c r="D859" t="str">
        <f>'Paste_Edit Here'!D859</f>
        <v xml:space="preserve"> #30</v>
      </c>
      <c r="E859">
        <f>'Paste_Edit Here'!E859</f>
        <v>31</v>
      </c>
      <c r="F859">
        <f>'Paste_Edit Here'!F859</f>
        <v>38</v>
      </c>
      <c r="G859">
        <f>'Paste_Edit Here'!G859</f>
        <v>50</v>
      </c>
      <c r="H859">
        <f>'Paste_Edit Here'!H859</f>
        <v>50</v>
      </c>
      <c r="I859">
        <f>'Paste_Edit Here'!I859</f>
        <v>56</v>
      </c>
      <c r="J859">
        <f>'Paste_Edit Here'!J859</f>
        <v>44</v>
      </c>
      <c r="K859" t="str">
        <f>'Paste_Edit Here'!K859</f>
        <v>[3</v>
      </c>
      <c r="L859" t="str">
        <f>'Paste_Edit Here'!L859</f>
        <v xml:space="preserve"> 51 ]</v>
      </c>
    </row>
    <row r="860" spans="1:12" x14ac:dyDescent="0.25">
      <c r="A860" t="str">
        <f>'Paste_Edit Here'!A860</f>
        <v>K</v>
      </c>
      <c r="B860" t="str">
        <f>'Paste_Edit Here'!B860</f>
        <v xml:space="preserve"> steve CHRISTIE</v>
      </c>
      <c r="C860" t="str">
        <f>'Paste_Edit Here'!C860</f>
        <v xml:space="preserve"> Face=0x11</v>
      </c>
      <c r="D860" t="str">
        <f>'Paste_Edit Here'!D860</f>
        <v xml:space="preserve"> #2</v>
      </c>
      <c r="E860">
        <f>'Paste_Edit Here'!E860</f>
        <v>56</v>
      </c>
      <c r="F860">
        <f>'Paste_Edit Here'!F860</f>
        <v>81</v>
      </c>
      <c r="G860">
        <f>'Paste_Edit Here'!G860</f>
        <v>81</v>
      </c>
      <c r="H860">
        <f>'Paste_Edit Here'!H860</f>
        <v>31</v>
      </c>
      <c r="I860">
        <f>'Paste_Edit Here'!I860</f>
        <v>69</v>
      </c>
      <c r="J860">
        <f>'Paste_Edit Here'!J860</f>
        <v>75</v>
      </c>
      <c r="K860" t="str">
        <f>_xlfn.IFS('Paste_Edit Here'!I860=81,"[12]",'Paste_Edit Here'!I860=75,"[11]",'Paste_Edit Here'!I860=69,"[10]",'Paste_Edit Here'!I860=63,"[9]",'Paste_Edit Here'!I860=56,"[8]",'Paste_Edit Here'!I860=50,"[7]",'Paste_Edit Here'!I860=44,"[6]",'Paste_Edit Here'!I860=38,"[5]",'Paste_Edit Here'!I860=31,"[4]",'Paste_Edit Here'!I860=25,"[3]",'Paste_Edit Here'!I860=19,"[2]")</f>
        <v>[10]</v>
      </c>
    </row>
    <row r="861" spans="1:12" x14ac:dyDescent="0.25">
      <c r="A861" t="str">
        <f>'Paste_Edit Here'!A861</f>
        <v>P</v>
      </c>
      <c r="B861" t="str">
        <f>'Paste_Edit Here'!B861</f>
        <v xml:space="preserve"> mark ROYALS</v>
      </c>
      <c r="C861" t="str">
        <f>'Paste_Edit Here'!C861</f>
        <v xml:space="preserve"> Face=0x4a</v>
      </c>
      <c r="D861" t="str">
        <f>'Paste_Edit Here'!D861</f>
        <v xml:space="preserve"> #3</v>
      </c>
      <c r="E861">
        <f>'Paste_Edit Here'!E861</f>
        <v>25</v>
      </c>
      <c r="F861">
        <f>'Paste_Edit Here'!F861</f>
        <v>56</v>
      </c>
      <c r="G861">
        <f>'Paste_Edit Here'!G861</f>
        <v>44</v>
      </c>
      <c r="H861">
        <f>'Paste_Edit Here'!H861</f>
        <v>31</v>
      </c>
      <c r="I861">
        <f>'Paste_Edit Here'!I861</f>
        <v>38</v>
      </c>
      <c r="J861">
        <f>'Paste_Edit Here'!J861</f>
        <v>69</v>
      </c>
      <c r="K861" t="str">
        <f>_xlfn.IFS('Paste_Edit Here'!I861=81,"[12]",'Paste_Edit Here'!I861=75,"[11]",'Paste_Edit Here'!I861=69,"[10]",'Paste_Edit Here'!I861=63,"[9]",'Paste_Edit Here'!I861=56,"[8]",'Paste_Edit Here'!I861=50,"[7]",'Paste_Edit Here'!I861=44,"[6]",'Paste_Edit Here'!I861=38,"[5]",'Paste_Edit Here'!I861=31,"[4]",'Paste_Edit Here'!I861=25,"[3]",'Paste_Edit Here'!I861=19,"[2]")</f>
        <v>[5]</v>
      </c>
    </row>
    <row r="862" spans="1:12" x14ac:dyDescent="0.25">
      <c r="A862" t="str">
        <f>'Paste_Edit Here'!A862</f>
        <v>KR</v>
      </c>
      <c r="B862" t="str">
        <f>'Paste_Edit Here'!B862</f>
        <v xml:space="preserve"> WR3</v>
      </c>
    </row>
    <row r="863" spans="1:12" x14ac:dyDescent="0.25">
      <c r="A863" t="str">
        <f>'Paste_Edit Here'!A863</f>
        <v>PR</v>
      </c>
      <c r="B863" t="str">
        <f>'Paste_Edit Here'!B863</f>
        <v xml:space="preserve"> WR4</v>
      </c>
    </row>
    <row r="865" spans="1:15" x14ac:dyDescent="0.25">
      <c r="A865" t="str">
        <f>'Paste_Edit Here'!A865</f>
        <v>TEAM = 49ers SimData=0xff2</v>
      </c>
      <c r="B865" t="str">
        <f>'Paste_Edit Here'!B865</f>
        <v xml:space="preserve"> OFFENSIVE_FORMATION = 2RB_2WR_1TE</v>
      </c>
    </row>
    <row r="866" spans="1:15" x14ac:dyDescent="0.25">
      <c r="A866" t="str">
        <f>'Paste_Edit Here'!A866</f>
        <v>PLAYBOOK R2145</v>
      </c>
      <c r="B866" t="str">
        <f>'Paste_Edit Here'!B866</f>
        <v xml:space="preserve"> P1545 </v>
      </c>
    </row>
    <row r="867" spans="1:15" x14ac:dyDescent="0.25">
      <c r="A867" t="str">
        <f>'Paste_Edit Here'!A867</f>
        <v>QB1</v>
      </c>
      <c r="B867" t="str">
        <f>'Paste_Edit Here'!B867</f>
        <v xml:space="preserve"> joe MONTANA</v>
      </c>
      <c r="C867" t="str">
        <f>'Paste_Edit Here'!C867</f>
        <v xml:space="preserve"> Face=0x1</v>
      </c>
      <c r="D867" t="str">
        <f>'Paste_Edit Here'!D867</f>
        <v xml:space="preserve"> #16</v>
      </c>
      <c r="E867">
        <f>'Paste_Edit Here'!E867</f>
        <v>25</v>
      </c>
      <c r="F867">
        <f>'Paste_Edit Here'!F867</f>
        <v>69</v>
      </c>
      <c r="G867">
        <f>'Paste_Edit Here'!G867</f>
        <v>19</v>
      </c>
      <c r="H867">
        <f>'Paste_Edit Here'!H867</f>
        <v>13</v>
      </c>
      <c r="I867">
        <f>'Paste_Edit Here'!I867</f>
        <v>56</v>
      </c>
      <c r="J867">
        <f>'Paste_Edit Here'!J867</f>
        <v>81</v>
      </c>
      <c r="K867">
        <f>'Paste_Edit Here'!K867</f>
        <v>81</v>
      </c>
      <c r="L867">
        <f>'Paste_Edit Here'!L867</f>
        <v>75</v>
      </c>
      <c r="M867" t="str">
        <f>_xlfn.IFS('Paste_Edit Here'!G867=56,"[11",'Paste_Edit Here'!G867=50,"[8",'Paste_Edit Here'!G867=44,"[8",'Paste_Edit Here'!G867=38,"[6",'Paste_Edit Here'!G867=31,"[6",'Paste_Edit Here'!G867=25,"[4",'Paste_Edit Here'!G867=19,"[4",'Paste_Edit Here'!G867=13,"[2",'Paste_Edit Here'!G867=6,"[1")</f>
        <v>[4</v>
      </c>
      <c r="N867">
        <f>_xlfn.IFS(SUM('Paste_Edit Here'!I867:L867)&gt;290,12,SUM('Paste_Edit Here'!I867:L867)&gt;280,11,SUM('Paste_Edit Here'!I867:L867)&gt;250,10,SUM('Paste_Edit Here'!I867:L867)&gt;235,9,SUM('Paste_Edit Here'!I867:L867)&gt;225,8,SUM('Paste_Edit Here'!I867:L867)&gt;210,7,SUM('Paste_Edit Here'!I867:L867)&gt;180,6,SUM('Paste_Edit Here'!I867:L867)&gt;150,5,SUM('Paste_Edit Here'!I867:L867)&gt;125,4,SUM('Paste_Edit Here'!I867:L867)&gt;115,3,SUM('Paste_Edit Here'!I867:L867)&lt;116,2)</f>
        <v>12</v>
      </c>
      <c r="O867" t="str">
        <f>_xlfn.IFS('Paste_Edit Here'!G867=56,"0]",'Paste_Edit Here'!G867=50,"0]",'Paste_Edit Here'!G867=44,"0]",'Paste_Edit Here'!G867=38,"1]",'Paste_Edit Here'!G867=31,"1]",'Paste_Edit Here'!G867=25,"1]",'Paste_Edit Here'!G867=19,"2]",'Paste_Edit Here'!G867=13,"2]",'Paste_Edit Here'!G867=6,"3]")</f>
        <v>2]</v>
      </c>
    </row>
    <row r="868" spans="1:15" x14ac:dyDescent="0.25">
      <c r="A868" t="str">
        <f>'Paste_Edit Here'!A868</f>
        <v>QB2</v>
      </c>
      <c r="B868" t="str">
        <f>'Paste_Edit Here'!B868</f>
        <v xml:space="preserve"> steve YOUNG</v>
      </c>
      <c r="C868" t="str">
        <f>'Paste_Edit Here'!C868</f>
        <v xml:space="preserve"> Face=0x33</v>
      </c>
      <c r="D868" t="str">
        <f>'Paste_Edit Here'!D868</f>
        <v xml:space="preserve"> #8</v>
      </c>
      <c r="E868">
        <f>'Paste_Edit Here'!E868</f>
        <v>25</v>
      </c>
      <c r="F868">
        <f>'Paste_Edit Here'!F868</f>
        <v>69</v>
      </c>
      <c r="G868">
        <f>'Paste_Edit Here'!G868</f>
        <v>25</v>
      </c>
      <c r="H868">
        <f>'Paste_Edit Here'!H868</f>
        <v>13</v>
      </c>
      <c r="I868">
        <f>'Paste_Edit Here'!I868</f>
        <v>56</v>
      </c>
      <c r="J868">
        <f>'Paste_Edit Here'!J868</f>
        <v>44</v>
      </c>
      <c r="K868">
        <f>'Paste_Edit Here'!K868</f>
        <v>50</v>
      </c>
      <c r="L868">
        <f>'Paste_Edit Here'!L868</f>
        <v>56</v>
      </c>
      <c r="M868" t="str">
        <f>_xlfn.IFS('Paste_Edit Here'!G868=56,"[11",'Paste_Edit Here'!G868=50,"[8",'Paste_Edit Here'!G868=44,"[8",'Paste_Edit Here'!G868=38,"[6",'Paste_Edit Here'!G868=31,"[6",'Paste_Edit Here'!G868=25,"[4",'Paste_Edit Here'!G868=19,"[4",'Paste_Edit Here'!G868=13,"[2",'Paste_Edit Here'!G868=6,"[1")</f>
        <v>[4</v>
      </c>
      <c r="N868">
        <f>_xlfn.IFS(SUM('Paste_Edit Here'!I868:L868)&gt;290,12,SUM('Paste_Edit Here'!I868:L868)&gt;280,11,SUM('Paste_Edit Here'!I868:L868)&gt;250,10,SUM('Paste_Edit Here'!I868:L868)&gt;235,9,SUM('Paste_Edit Here'!I868:L868)&gt;225,8,SUM('Paste_Edit Here'!I868:L868)&gt;210,7,SUM('Paste_Edit Here'!I868:L868)&gt;180,6,SUM('Paste_Edit Here'!I868:L868)&gt;150,5,SUM('Paste_Edit Here'!I868:L868)&gt;125,4,SUM('Paste_Edit Here'!I868:L868)&gt;115,3,SUM('Paste_Edit Here'!I868:L868)&lt;116,2)</f>
        <v>6</v>
      </c>
      <c r="O868" t="str">
        <f>_xlfn.IFS('Paste_Edit Here'!G868=56,"0]",'Paste_Edit Here'!G868=50,"0]",'Paste_Edit Here'!G868=44,"0]",'Paste_Edit Here'!G868=38,"1]",'Paste_Edit Here'!G868=31,"1]",'Paste_Edit Here'!G868=25,"1]",'Paste_Edit Here'!G868=19,"2]",'Paste_Edit Here'!G868=13,"2]",'Paste_Edit Here'!G868=6,"3]")</f>
        <v>1]</v>
      </c>
    </row>
    <row r="869" spans="1:15" x14ac:dyDescent="0.25">
      <c r="A869" t="str">
        <f>'Paste_Edit Here'!A869</f>
        <v>RB1</v>
      </c>
      <c r="B869" t="str">
        <f>'Paste_Edit Here'!B869</f>
        <v xml:space="preserve"> roger CRAIG</v>
      </c>
      <c r="C869" t="str">
        <f>'Paste_Edit Here'!C869</f>
        <v xml:space="preserve"> Face=0xd0</v>
      </c>
      <c r="D869" t="str">
        <f>'Paste_Edit Here'!D869</f>
        <v xml:space="preserve"> #33</v>
      </c>
      <c r="E869">
        <f>'Paste_Edit Here'!E869</f>
        <v>38</v>
      </c>
      <c r="F869">
        <f>'Paste_Edit Here'!F869</f>
        <v>69</v>
      </c>
      <c r="G869">
        <f>'Paste_Edit Here'!G869</f>
        <v>50</v>
      </c>
      <c r="H869">
        <f>'Paste_Edit Here'!H869</f>
        <v>25</v>
      </c>
      <c r="I869">
        <f>'Paste_Edit Here'!I869</f>
        <v>50</v>
      </c>
      <c r="J869">
        <f>'Paste_Edit Here'!J869</f>
        <v>44</v>
      </c>
      <c r="K869" t="str">
        <f>_xlfn.IFS('Paste_Edit Here'!G869=75,"[12",'Paste_Edit Here'!G869=69,"[12",'Paste_Edit Here'!G869=63,"[9",'Paste_Edit Here'!G869=56,"[7",'Paste_Edit Here'!G869=50,"[6",'Paste_Edit Here'!G869=44,"[4",'Paste_Edit Here'!G869=38,"[4",'Paste_Edit Here'!G869=31,"[4",'Paste_Edit Here'!G869=25,"[4")</f>
        <v>[6</v>
      </c>
      <c r="L869">
        <f>_xlfn.IFS('Paste_Edit Here'!J869=69,9,'Paste_Edit Here'!J869=63,7,'Paste_Edit Here'!J869=56,6,'Paste_Edit Here'!J869=50,5,'Paste_Edit Here'!J869=44,4,'Paste_Edit Here'!J869=38,4,'Paste_Edit Here'!J869=31,3,'Paste_Edit Here'!J869=25,2,'Paste_Edit Here'!J869=19,1)</f>
        <v>4</v>
      </c>
      <c r="M869">
        <f>_xlfn.IFS('Paste_Edit Here'!G869=75,9,'Paste_Edit Here'!G869=69,8,'Paste_Edit Here'!G869=63,7,'Paste_Edit Here'!G869=56,7,'Paste_Edit Here'!G869=50,6,'Paste_Edit Here'!G869=44,6,'Paste_Edit Here'!G869=38,5,'Paste_Edit Here'!G869=31,5,'Paste_Edit Here'!G869=25,5)</f>
        <v>6</v>
      </c>
      <c r="N869" t="str">
        <f>_xlfn.IFS('Paste_Edit Here'!J869=69,"12]",'Paste_Edit Here'!J869=63,"11]",'Paste_Edit Here'!J869=56,"6]",'Paste_Edit Here'!J869=50,"6]",'Paste_Edit Here'!J869=44,"4]",'Paste_Edit Here'!J869=38,"2]",'Paste_Edit Here'!J869=31,"2]",'Paste_Edit Here'!J869=25,"1]",'Paste_Edit Here'!J869=19,"0]")</f>
        <v>4]</v>
      </c>
    </row>
    <row r="870" spans="1:15" x14ac:dyDescent="0.25">
      <c r="A870" t="str">
        <f>'Paste_Edit Here'!A870</f>
        <v>RB2</v>
      </c>
      <c r="B870" t="str">
        <f>'Paste_Edit Here'!B870</f>
        <v xml:space="preserve"> tom RATHMAN</v>
      </c>
      <c r="C870" t="str">
        <f>'Paste_Edit Here'!C870</f>
        <v xml:space="preserve"> Face=0x32</v>
      </c>
      <c r="D870" t="str">
        <f>'Paste_Edit Here'!D870</f>
        <v xml:space="preserve"> #44</v>
      </c>
      <c r="E870">
        <f>'Paste_Edit Here'!E870</f>
        <v>44</v>
      </c>
      <c r="F870">
        <f>'Paste_Edit Here'!F870</f>
        <v>69</v>
      </c>
      <c r="G870">
        <f>'Paste_Edit Here'!G870</f>
        <v>25</v>
      </c>
      <c r="H870">
        <f>'Paste_Edit Here'!H870</f>
        <v>94</v>
      </c>
      <c r="I870">
        <f>'Paste_Edit Here'!I870</f>
        <v>50</v>
      </c>
      <c r="J870">
        <f>'Paste_Edit Here'!J870</f>
        <v>56</v>
      </c>
      <c r="K870" t="str">
        <f>_xlfn.IFS('Paste_Edit Here'!G870=75,"[12",'Paste_Edit Here'!G870=69,"[12",'Paste_Edit Here'!G870=63,"[9",'Paste_Edit Here'!G870=56,"[7",'Paste_Edit Here'!G870=50,"[6",'Paste_Edit Here'!G870=44,"[4",'Paste_Edit Here'!G870=38,"[4",'Paste_Edit Here'!G870=31,"[4",'Paste_Edit Here'!G870=25,"[4")</f>
        <v>[4</v>
      </c>
      <c r="L870">
        <f>_xlfn.IFS('Paste_Edit Here'!J870=69,9,'Paste_Edit Here'!J870=63,7,'Paste_Edit Here'!J870=56,6,'Paste_Edit Here'!J870=50,5,'Paste_Edit Here'!J870=44,4,'Paste_Edit Here'!J870=38,4,'Paste_Edit Here'!J870=31,3,'Paste_Edit Here'!J870=25,2,'Paste_Edit Here'!J870=19,1)</f>
        <v>6</v>
      </c>
      <c r="M870">
        <f>_xlfn.IFS('Paste_Edit Here'!G870=75,9,'Paste_Edit Here'!G870=69,8,'Paste_Edit Here'!G870=63,7,'Paste_Edit Here'!G870=56,7,'Paste_Edit Here'!G870=50,6,'Paste_Edit Here'!G870=44,6,'Paste_Edit Here'!G870=38,5,'Paste_Edit Here'!G870=31,5,'Paste_Edit Here'!G870=25,5)</f>
        <v>5</v>
      </c>
      <c r="N870" t="str">
        <f>_xlfn.IFS('Paste_Edit Here'!J870=69,"12]",'Paste_Edit Here'!J870=63,"11]",'Paste_Edit Here'!J870=56,"6]",'Paste_Edit Here'!J870=50,"6]",'Paste_Edit Here'!J870=44,"4]",'Paste_Edit Here'!J870=38,"2]",'Paste_Edit Here'!J870=31,"2]",'Paste_Edit Here'!J870=25,"1]",'Paste_Edit Here'!J870=19,"0]")</f>
        <v>6]</v>
      </c>
    </row>
    <row r="871" spans="1:15" x14ac:dyDescent="0.25">
      <c r="A871" t="str">
        <f>'Paste_Edit Here'!A871</f>
        <v>RB3</v>
      </c>
      <c r="B871" t="str">
        <f>'Paste_Edit Here'!B871</f>
        <v xml:space="preserve"> dexter CARTER</v>
      </c>
      <c r="C871" t="str">
        <f>'Paste_Edit Here'!C871</f>
        <v xml:space="preserve"> Face=0x97</v>
      </c>
      <c r="D871" t="str">
        <f>'Paste_Edit Here'!D871</f>
        <v xml:space="preserve"> #35</v>
      </c>
      <c r="E871">
        <f>'Paste_Edit Here'!E871</f>
        <v>38</v>
      </c>
      <c r="F871">
        <f>'Paste_Edit Here'!F871</f>
        <v>69</v>
      </c>
      <c r="G871">
        <f>'Paste_Edit Here'!G871</f>
        <v>44</v>
      </c>
      <c r="H871">
        <f>'Paste_Edit Here'!H871</f>
        <v>19</v>
      </c>
      <c r="I871">
        <f>'Paste_Edit Here'!I871</f>
        <v>50</v>
      </c>
      <c r="J871">
        <f>'Paste_Edit Here'!J871</f>
        <v>38</v>
      </c>
      <c r="K871" t="str">
        <f>_xlfn.IFS('Paste_Edit Here'!G871=75,"[12",'Paste_Edit Here'!G871=69,"[12",'Paste_Edit Here'!G871=63,"[9",'Paste_Edit Here'!G871=56,"[7",'Paste_Edit Here'!G871=50,"[6",'Paste_Edit Here'!G871=44,"[4",'Paste_Edit Here'!G871=38,"[4",'Paste_Edit Here'!G871=31,"[4",'Paste_Edit Here'!G871=25,"[4")</f>
        <v>[4</v>
      </c>
      <c r="L871">
        <f>_xlfn.IFS('Paste_Edit Here'!J871=69,9,'Paste_Edit Here'!J871=63,7,'Paste_Edit Here'!J871=56,6,'Paste_Edit Here'!J871=50,5,'Paste_Edit Here'!J871=44,4,'Paste_Edit Here'!J871=38,4,'Paste_Edit Here'!J871=31,3,'Paste_Edit Here'!J871=25,2,'Paste_Edit Here'!J871=19,1)</f>
        <v>4</v>
      </c>
      <c r="M871">
        <f>_xlfn.IFS('Paste_Edit Here'!G871=75,9,'Paste_Edit Here'!G871=69,8,'Paste_Edit Here'!G871=63,7,'Paste_Edit Here'!G871=56,7,'Paste_Edit Here'!G871=50,6,'Paste_Edit Here'!G871=44,6,'Paste_Edit Here'!G871=38,5,'Paste_Edit Here'!G871=31,5,'Paste_Edit Here'!G871=25,5)</f>
        <v>6</v>
      </c>
      <c r="N871" t="str">
        <f>_xlfn.IFS('Paste_Edit Here'!J871=69,"12]",'Paste_Edit Here'!J871=63,"11]",'Paste_Edit Here'!J871=56,"6]",'Paste_Edit Here'!J871=50,"6]",'Paste_Edit Here'!J871=44,"4]",'Paste_Edit Here'!J871=38,"2]",'Paste_Edit Here'!J871=31,"2]",'Paste_Edit Here'!J871=25,"1]",'Paste_Edit Here'!J871=19,"0]")</f>
        <v>2]</v>
      </c>
    </row>
    <row r="872" spans="1:15" x14ac:dyDescent="0.25">
      <c r="A872" t="str">
        <f>'Paste_Edit Here'!A872</f>
        <v>RB4</v>
      </c>
      <c r="B872" t="str">
        <f>'Paste_Edit Here'!B872</f>
        <v xml:space="preserve"> harry SYDNEY</v>
      </c>
      <c r="C872" t="str">
        <f>'Paste_Edit Here'!C872</f>
        <v xml:space="preserve"> Face=0xa0</v>
      </c>
      <c r="D872" t="str">
        <f>'Paste_Edit Here'!D872</f>
        <v xml:space="preserve"> #24</v>
      </c>
      <c r="E872">
        <f>'Paste_Edit Here'!E872</f>
        <v>38</v>
      </c>
      <c r="F872">
        <f>'Paste_Edit Here'!F872</f>
        <v>69</v>
      </c>
      <c r="G872">
        <f>'Paste_Edit Here'!G872</f>
        <v>44</v>
      </c>
      <c r="H872">
        <f>'Paste_Edit Here'!H872</f>
        <v>25</v>
      </c>
      <c r="I872">
        <f>'Paste_Edit Here'!I872</f>
        <v>50</v>
      </c>
      <c r="J872">
        <f>'Paste_Edit Here'!J872</f>
        <v>31</v>
      </c>
      <c r="K872" t="str">
        <f>_xlfn.IFS('Paste_Edit Here'!G872=75,"[12",'Paste_Edit Here'!G872=69,"[12",'Paste_Edit Here'!G872=63,"[9",'Paste_Edit Here'!G872=56,"[7",'Paste_Edit Here'!G872=50,"[6",'Paste_Edit Here'!G872=44,"[4",'Paste_Edit Here'!G872=38,"[4",'Paste_Edit Here'!G872=31,"[4",'Paste_Edit Here'!G872=25,"[4")</f>
        <v>[4</v>
      </c>
      <c r="L872">
        <f>_xlfn.IFS('Paste_Edit Here'!J872=69,9,'Paste_Edit Here'!J872=63,7,'Paste_Edit Here'!J872=56,6,'Paste_Edit Here'!J872=50,5,'Paste_Edit Here'!J872=44,4,'Paste_Edit Here'!J872=38,4,'Paste_Edit Here'!J872=31,3,'Paste_Edit Here'!J872=25,2,'Paste_Edit Here'!J872=19,1)</f>
        <v>3</v>
      </c>
      <c r="M872">
        <f>_xlfn.IFS('Paste_Edit Here'!G872=75,9,'Paste_Edit Here'!G872=69,8,'Paste_Edit Here'!G872=63,7,'Paste_Edit Here'!G872=56,7,'Paste_Edit Here'!G872=50,6,'Paste_Edit Here'!G872=44,6,'Paste_Edit Here'!G872=38,5,'Paste_Edit Here'!G872=31,5,'Paste_Edit Here'!G872=25,5)</f>
        <v>6</v>
      </c>
      <c r="N872" t="str">
        <f>_xlfn.IFS('Paste_Edit Here'!J872=69,"12]",'Paste_Edit Here'!J872=63,"11]",'Paste_Edit Here'!J872=56,"6]",'Paste_Edit Here'!J872=50,"6]",'Paste_Edit Here'!J872=44,"4]",'Paste_Edit Here'!J872=38,"2]",'Paste_Edit Here'!J872=31,"2]",'Paste_Edit Here'!J872=25,"1]",'Paste_Edit Here'!J872=19,"0]")</f>
        <v>2]</v>
      </c>
    </row>
    <row r="873" spans="1:15" x14ac:dyDescent="0.25">
      <c r="A873" t="str">
        <f>'Paste_Edit Here'!A873</f>
        <v>WR1</v>
      </c>
      <c r="B873" t="str">
        <f>'Paste_Edit Here'!B873</f>
        <v xml:space="preserve"> john TAYLOR</v>
      </c>
      <c r="C873" t="str">
        <f>'Paste_Edit Here'!C873</f>
        <v xml:space="preserve"> Face=0xc9</v>
      </c>
      <c r="D873" t="str">
        <f>'Paste_Edit Here'!D873</f>
        <v xml:space="preserve"> #82</v>
      </c>
      <c r="E873">
        <f>'Paste_Edit Here'!E873</f>
        <v>38</v>
      </c>
      <c r="F873">
        <f>'Paste_Edit Here'!F873</f>
        <v>69</v>
      </c>
      <c r="G873">
        <f>'Paste_Edit Here'!G873</f>
        <v>50</v>
      </c>
      <c r="H873">
        <f>'Paste_Edit Here'!H873</f>
        <v>13</v>
      </c>
      <c r="I873">
        <f>'Paste_Edit Here'!I873</f>
        <v>63</v>
      </c>
      <c r="J873">
        <f>'Paste_Edit Here'!J873</f>
        <v>69</v>
      </c>
      <c r="K873" t="str">
        <f>'Paste_Edit Here'!K873</f>
        <v>[6</v>
      </c>
      <c r="L873">
        <f>_xlfn.IFS('Paste_Edit Here'!J873=81,11,'Paste_Edit Here'!J873=75,8,'Paste_Edit Here'!J873=69,7,'Paste_Edit Here'!J873=63,6,'Paste_Edit Here'!J873=56,6,'Paste_Edit Here'!J873=50,5,'Paste_Edit Here'!J873=44,4)</f>
        <v>7</v>
      </c>
      <c r="M873">
        <f>_xlfn.IFS('Paste_Edit Here'!G873=69,13,'Paste_Edit Here'!G873=63,12,'Paste_Edit Here'!G873=56,11,'Paste_Edit Here'!G873=50,10,'Paste_Edit Here'!G873=44,9,'Paste_Edit Here'!G873=38,8,'Paste_Edit Here'!G873=31,8,'Paste_Edit Here'!G873=25,8,'Paste_Edit Here'!G873=19,7)</f>
        <v>10</v>
      </c>
      <c r="N873" t="str">
        <f>_xlfn.IFS('Paste_Edit Here'!J873=81,"12]",'Paste_Edit Here'!J873=75,"9]",'Paste_Edit Here'!J873=69,"9]",'Paste_Edit Here'!J873=63,"8]",'Paste_Edit Here'!J873=56,"7]",'Paste_Edit Here'!J873=50,"4]",'Paste_Edit Here'!J873=44,"2]")</f>
        <v>9]</v>
      </c>
    </row>
    <row r="874" spans="1:15" x14ac:dyDescent="0.25">
      <c r="A874" t="str">
        <f>'Paste_Edit Here'!A874</f>
        <v>WR2</v>
      </c>
      <c r="B874" t="str">
        <f>'Paste_Edit Here'!B874</f>
        <v xml:space="preserve"> jerry RICE</v>
      </c>
      <c r="C874" t="str">
        <f>'Paste_Edit Here'!C874</f>
        <v xml:space="preserve"> Face=0xa3</v>
      </c>
      <c r="D874" t="str">
        <f>'Paste_Edit Here'!D874</f>
        <v xml:space="preserve"> #80</v>
      </c>
      <c r="E874">
        <f>'Paste_Edit Here'!E874</f>
        <v>44</v>
      </c>
      <c r="F874">
        <f>'Paste_Edit Here'!F874</f>
        <v>69</v>
      </c>
      <c r="G874">
        <f>'Paste_Edit Here'!G874</f>
        <v>69</v>
      </c>
      <c r="H874">
        <f>'Paste_Edit Here'!H874</f>
        <v>13</v>
      </c>
      <c r="I874">
        <f>'Paste_Edit Here'!I874</f>
        <v>81</v>
      </c>
      <c r="J874">
        <f>'Paste_Edit Here'!J874</f>
        <v>81</v>
      </c>
      <c r="K874" t="str">
        <f>'Paste_Edit Here'!K874</f>
        <v>[1</v>
      </c>
      <c r="L874">
        <f>_xlfn.IFS('Paste_Edit Here'!J874=81,11,'Paste_Edit Here'!J874=75,8,'Paste_Edit Here'!J874=69,7,'Paste_Edit Here'!J874=63,6,'Paste_Edit Here'!J874=56,6,'Paste_Edit Here'!J874=50,5,'Paste_Edit Here'!J874=44,4)</f>
        <v>11</v>
      </c>
      <c r="M874">
        <f>_xlfn.IFS('Paste_Edit Here'!G874=69,13,'Paste_Edit Here'!G874=63,12,'Paste_Edit Here'!G874=56,11,'Paste_Edit Here'!G874=50,10,'Paste_Edit Here'!G874=44,9,'Paste_Edit Here'!G874=38,8,'Paste_Edit Here'!G874=31,8,'Paste_Edit Here'!G874=25,8,'Paste_Edit Here'!G874=19,7)</f>
        <v>13</v>
      </c>
      <c r="N874" t="str">
        <f>_xlfn.IFS('Paste_Edit Here'!J874=81,"12]",'Paste_Edit Here'!J874=75,"9]",'Paste_Edit Here'!J874=69,"9]",'Paste_Edit Here'!J874=63,"8]",'Paste_Edit Here'!J874=56,"7]",'Paste_Edit Here'!J874=50,"4]",'Paste_Edit Here'!J874=44,"2]")</f>
        <v>12]</v>
      </c>
    </row>
    <row r="875" spans="1:15" x14ac:dyDescent="0.25">
      <c r="A875" t="str">
        <f>'Paste_Edit Here'!A875</f>
        <v>WR3</v>
      </c>
      <c r="B875" t="str">
        <f>'Paste_Edit Here'!B875</f>
        <v xml:space="preserve"> mike WILSON</v>
      </c>
      <c r="C875" t="str">
        <f>'Paste_Edit Here'!C875</f>
        <v xml:space="preserve"> Face=0xc0</v>
      </c>
      <c r="D875" t="str">
        <f>'Paste_Edit Here'!D875</f>
        <v xml:space="preserve"> #85</v>
      </c>
      <c r="E875">
        <f>'Paste_Edit Here'!E875</f>
        <v>25</v>
      </c>
      <c r="F875">
        <f>'Paste_Edit Here'!F875</f>
        <v>69</v>
      </c>
      <c r="G875">
        <f>'Paste_Edit Here'!G875</f>
        <v>25</v>
      </c>
      <c r="H875">
        <f>'Paste_Edit Here'!H875</f>
        <v>13</v>
      </c>
      <c r="I875">
        <f>'Paste_Edit Here'!I875</f>
        <v>50</v>
      </c>
      <c r="J875">
        <f>'Paste_Edit Here'!J875</f>
        <v>44</v>
      </c>
      <c r="K875" t="str">
        <f>'Paste_Edit Here'!K875</f>
        <v>[1</v>
      </c>
      <c r="L875">
        <f>_xlfn.IFS('Paste_Edit Here'!J875=81,11,'Paste_Edit Here'!J875=75,8,'Paste_Edit Here'!J875=69,7,'Paste_Edit Here'!J875=63,6,'Paste_Edit Here'!J875=56,6,'Paste_Edit Here'!J875=50,5,'Paste_Edit Here'!J875=44,4)</f>
        <v>4</v>
      </c>
      <c r="M875">
        <f>_xlfn.IFS('Paste_Edit Here'!G875=69,13,'Paste_Edit Here'!G875=63,12,'Paste_Edit Here'!G875=56,11,'Paste_Edit Here'!G875=50,10,'Paste_Edit Here'!G875=44,9,'Paste_Edit Here'!G875=38,8,'Paste_Edit Here'!G875=31,8,'Paste_Edit Here'!G875=25,8,'Paste_Edit Here'!G875=19,7)</f>
        <v>8</v>
      </c>
      <c r="N875" t="str">
        <f>_xlfn.IFS('Paste_Edit Here'!J875=81,"12]",'Paste_Edit Here'!J875=75,"9]",'Paste_Edit Here'!J875=69,"9]",'Paste_Edit Here'!J875=63,"8]",'Paste_Edit Here'!J875=56,"7]",'Paste_Edit Here'!J875=50,"4]",'Paste_Edit Here'!J875=44,"2]")</f>
        <v>2]</v>
      </c>
    </row>
    <row r="876" spans="1:15" x14ac:dyDescent="0.25">
      <c r="A876" t="str">
        <f>'Paste_Edit Here'!A876</f>
        <v>WR4</v>
      </c>
      <c r="B876" t="str">
        <f>'Paste_Edit Here'!B876</f>
        <v xml:space="preserve"> mike SHERRARD</v>
      </c>
      <c r="C876" t="str">
        <f>'Paste_Edit Here'!C876</f>
        <v xml:space="preserve"> Face=0x85</v>
      </c>
      <c r="D876" t="str">
        <f>'Paste_Edit Here'!D876</f>
        <v xml:space="preserve"> #88</v>
      </c>
      <c r="E876">
        <f>'Paste_Edit Here'!E876</f>
        <v>38</v>
      </c>
      <c r="F876">
        <f>'Paste_Edit Here'!F876</f>
        <v>69</v>
      </c>
      <c r="G876">
        <f>'Paste_Edit Here'!G876</f>
        <v>44</v>
      </c>
      <c r="H876">
        <f>'Paste_Edit Here'!H876</f>
        <v>13</v>
      </c>
      <c r="I876">
        <f>'Paste_Edit Here'!I876</f>
        <v>50</v>
      </c>
      <c r="J876">
        <f>'Paste_Edit Here'!J876</f>
        <v>50</v>
      </c>
      <c r="K876" t="str">
        <f>'Paste_Edit Here'!K876</f>
        <v>[1</v>
      </c>
      <c r="L876">
        <f>_xlfn.IFS('Paste_Edit Here'!J876=81,11,'Paste_Edit Here'!J876=75,8,'Paste_Edit Here'!J876=69,7,'Paste_Edit Here'!J876=63,6,'Paste_Edit Here'!J876=56,6,'Paste_Edit Here'!J876=50,5,'Paste_Edit Here'!J876=44,4)</f>
        <v>5</v>
      </c>
      <c r="M876">
        <f>_xlfn.IFS('Paste_Edit Here'!G876=69,13,'Paste_Edit Here'!G876=63,12,'Paste_Edit Here'!G876=56,11,'Paste_Edit Here'!G876=50,10,'Paste_Edit Here'!G876=44,9,'Paste_Edit Here'!G876=38,8,'Paste_Edit Here'!G876=31,8,'Paste_Edit Here'!G876=25,8,'Paste_Edit Here'!G876=19,7)</f>
        <v>9</v>
      </c>
      <c r="N876" t="str">
        <f>_xlfn.IFS('Paste_Edit Here'!J876=81,"12]",'Paste_Edit Here'!J876=75,"9]",'Paste_Edit Here'!J876=69,"9]",'Paste_Edit Here'!J876=63,"8]",'Paste_Edit Here'!J876=56,"7]",'Paste_Edit Here'!J876=50,"4]",'Paste_Edit Here'!J876=44,"2]")</f>
        <v>4]</v>
      </c>
    </row>
    <row r="877" spans="1:15" x14ac:dyDescent="0.25">
      <c r="A877" t="str">
        <f>'Paste_Edit Here'!A877</f>
        <v>TE1</v>
      </c>
      <c r="B877" t="str">
        <f>'Paste_Edit Here'!B877</f>
        <v xml:space="preserve"> brent JONES</v>
      </c>
      <c r="C877" t="str">
        <f>'Paste_Edit Here'!C877</f>
        <v xml:space="preserve"> Face=0x43</v>
      </c>
      <c r="D877" t="str">
        <f>'Paste_Edit Here'!D877</f>
        <v xml:space="preserve"> #84</v>
      </c>
      <c r="E877">
        <f>'Paste_Edit Here'!E877</f>
        <v>25</v>
      </c>
      <c r="F877">
        <f>'Paste_Edit Here'!F877</f>
        <v>69</v>
      </c>
      <c r="G877">
        <f>'Paste_Edit Here'!G877</f>
        <v>38</v>
      </c>
      <c r="H877">
        <f>'Paste_Edit Here'!H877</f>
        <v>69</v>
      </c>
      <c r="I877">
        <f>'Paste_Edit Here'!I877</f>
        <v>50</v>
      </c>
      <c r="J877">
        <f>'Paste_Edit Here'!J877</f>
        <v>69</v>
      </c>
      <c r="K877" t="str">
        <f>'Paste_Edit Here'!K877</f>
        <v>[1</v>
      </c>
      <c r="L877">
        <f>_xlfn.IFS('Paste_Edit Here'!J877=69,8,'Paste_Edit Here'!J877=63,7,'Paste_Edit Here'!J877=56,6,'Paste_Edit Here'!J877=50,5,'Paste_Edit Here'!J877=44,4,'Paste_Edit Here'!J877=38,3,'Paste_Edit Here'!J877=31,3,'Paste_Edit Here'!J877=25,2)</f>
        <v>8</v>
      </c>
      <c r="M877">
        <f>_xlfn.IFS('Paste_Edit Here'!G877=50,9,'Paste_Edit Here'!G877=44,8,'Paste_Edit Here'!G877=38,8,'Paste_Edit Here'!G877=31,7,'Paste_Edit Here'!G877=25,7,'Paste_Edit Here'!G877=19,6)</f>
        <v>8</v>
      </c>
      <c r="N877" t="str">
        <f>_xlfn.IFS('Paste_Edit Here'!J877=69,"7]",'Paste_Edit Here'!J877=63,"7]",'Paste_Edit Here'!J877=56,"6]",'Paste_Edit Here'!J877=50,"4]",'Paste_Edit Here'!J877=44,"4]",'Paste_Edit Here'!J877=38,"2]",'Paste_Edit Here'!J877=31,"1]",'Paste_Edit Here'!J877=25,"1]")</f>
        <v>7]</v>
      </c>
    </row>
    <row r="878" spans="1:15" x14ac:dyDescent="0.25">
      <c r="A878" t="str">
        <f>'Paste_Edit Here'!A878</f>
        <v>TE2</v>
      </c>
      <c r="B878" t="str">
        <f>'Paste_Edit Here'!B878</f>
        <v xml:space="preserve"> jamie WILLIAMS</v>
      </c>
      <c r="C878" t="str">
        <f>'Paste_Edit Here'!C878</f>
        <v xml:space="preserve"> Face=0xbe</v>
      </c>
      <c r="D878" t="str">
        <f>'Paste_Edit Here'!D878</f>
        <v xml:space="preserve"> #81</v>
      </c>
      <c r="E878">
        <f>'Paste_Edit Here'!E878</f>
        <v>25</v>
      </c>
      <c r="F878">
        <f>'Paste_Edit Here'!F878</f>
        <v>69</v>
      </c>
      <c r="G878">
        <f>'Paste_Edit Here'!G878</f>
        <v>19</v>
      </c>
      <c r="H878">
        <f>'Paste_Edit Here'!H878</f>
        <v>38</v>
      </c>
      <c r="I878">
        <f>'Paste_Edit Here'!I878</f>
        <v>50</v>
      </c>
      <c r="J878">
        <f>'Paste_Edit Here'!J878</f>
        <v>31</v>
      </c>
      <c r="K878" t="str">
        <f>'Paste_Edit Here'!K878</f>
        <v>[1</v>
      </c>
      <c r="L878">
        <f>_xlfn.IFS('Paste_Edit Here'!J878=69,8,'Paste_Edit Here'!J878=63,7,'Paste_Edit Here'!J878=56,6,'Paste_Edit Here'!J878=50,5,'Paste_Edit Here'!J878=44,4,'Paste_Edit Here'!J878=38,3,'Paste_Edit Here'!J878=31,3,'Paste_Edit Here'!J878=25,2)</f>
        <v>3</v>
      </c>
      <c r="M878">
        <f>_xlfn.IFS('Paste_Edit Here'!G878=50,9,'Paste_Edit Here'!G878=44,8,'Paste_Edit Here'!G878=38,8,'Paste_Edit Here'!G878=31,7,'Paste_Edit Here'!G878=25,7,'Paste_Edit Here'!G878=19,6)</f>
        <v>6</v>
      </c>
      <c r="N878" t="str">
        <f>_xlfn.IFS('Paste_Edit Here'!J878=69,"7]",'Paste_Edit Here'!J878=63,"7]",'Paste_Edit Here'!J878=56,"6]",'Paste_Edit Here'!J878=50,"4]",'Paste_Edit Here'!J878=44,"4]",'Paste_Edit Here'!J878=38,"2]",'Paste_Edit Here'!J878=31,"1]",'Paste_Edit Here'!J878=25,"1]")</f>
        <v>1]</v>
      </c>
    </row>
    <row r="879" spans="1:15" x14ac:dyDescent="0.25">
      <c r="A879" t="str">
        <f>'Paste_Edit Here'!A879</f>
        <v>C</v>
      </c>
      <c r="B879" t="str">
        <f>'Paste_Edit Here'!B879</f>
        <v xml:space="preserve"> jesse SAPOLU</v>
      </c>
      <c r="C879" t="str">
        <f>'Paste_Edit Here'!C879</f>
        <v xml:space="preserve"> Face=0x82</v>
      </c>
      <c r="D879" t="str">
        <f>'Paste_Edit Here'!D879</f>
        <v xml:space="preserve"> #61</v>
      </c>
      <c r="E879">
        <f>'Paste_Edit Here'!E879</f>
        <v>25</v>
      </c>
      <c r="F879">
        <f>'Paste_Edit Here'!F879</f>
        <v>69</v>
      </c>
      <c r="G879">
        <f>'Paste_Edit Here'!G879</f>
        <v>38</v>
      </c>
      <c r="H879">
        <f>'Paste_Edit Here'!H879</f>
        <v>63</v>
      </c>
    </row>
    <row r="880" spans="1:15" x14ac:dyDescent="0.25">
      <c r="A880" t="str">
        <f>'Paste_Edit Here'!A880</f>
        <v>LG</v>
      </c>
      <c r="B880" t="str">
        <f>'Paste_Edit Here'!B880</f>
        <v xml:space="preserve"> guy MCINTYRE</v>
      </c>
      <c r="C880" t="str">
        <f>'Paste_Edit Here'!C880</f>
        <v xml:space="preserve"> Face=0xac</v>
      </c>
      <c r="D880" t="str">
        <f>'Paste_Edit Here'!D880</f>
        <v xml:space="preserve"> #62</v>
      </c>
      <c r="E880">
        <f>'Paste_Edit Here'!E880</f>
        <v>25</v>
      </c>
      <c r="F880">
        <f>'Paste_Edit Here'!F880</f>
        <v>69</v>
      </c>
      <c r="G880">
        <f>'Paste_Edit Here'!G880</f>
        <v>31</v>
      </c>
      <c r="H880">
        <f>'Paste_Edit Here'!H880</f>
        <v>50</v>
      </c>
    </row>
    <row r="881" spans="1:12" x14ac:dyDescent="0.25">
      <c r="A881" t="str">
        <f>'Paste_Edit Here'!A881</f>
        <v>RG</v>
      </c>
      <c r="B881" t="str">
        <f>'Paste_Edit Here'!B881</f>
        <v xml:space="preserve"> harris BARTON</v>
      </c>
      <c r="C881" t="str">
        <f>'Paste_Edit Here'!C881</f>
        <v xml:space="preserve"> Face=0x1f</v>
      </c>
      <c r="D881" t="str">
        <f>'Paste_Edit Here'!D881</f>
        <v xml:space="preserve"> #79</v>
      </c>
      <c r="E881">
        <f>'Paste_Edit Here'!E881</f>
        <v>25</v>
      </c>
      <c r="F881">
        <f>'Paste_Edit Here'!F881</f>
        <v>69</v>
      </c>
      <c r="G881">
        <f>'Paste_Edit Here'!G881</f>
        <v>25</v>
      </c>
      <c r="H881">
        <f>'Paste_Edit Here'!H881</f>
        <v>56</v>
      </c>
    </row>
    <row r="882" spans="1:12" x14ac:dyDescent="0.25">
      <c r="A882" t="str">
        <f>'Paste_Edit Here'!A882</f>
        <v>LT</v>
      </c>
      <c r="B882" t="str">
        <f>'Paste_Edit Here'!B882</f>
        <v xml:space="preserve"> bubba PARIS</v>
      </c>
      <c r="C882" t="str">
        <f>'Paste_Edit Here'!C882</f>
        <v xml:space="preserve"> Face=0xae</v>
      </c>
      <c r="D882" t="str">
        <f>'Paste_Edit Here'!D882</f>
        <v xml:space="preserve"> #77</v>
      </c>
      <c r="E882">
        <f>'Paste_Edit Here'!E882</f>
        <v>25</v>
      </c>
      <c r="F882">
        <f>'Paste_Edit Here'!F882</f>
        <v>69</v>
      </c>
      <c r="G882">
        <f>'Paste_Edit Here'!G882</f>
        <v>19</v>
      </c>
      <c r="H882">
        <f>'Paste_Edit Here'!H882</f>
        <v>69</v>
      </c>
    </row>
    <row r="883" spans="1:12" x14ac:dyDescent="0.25">
      <c r="A883" t="str">
        <f>'Paste_Edit Here'!A883</f>
        <v>RT</v>
      </c>
      <c r="B883" t="str">
        <f>'Paste_Edit Here'!B883</f>
        <v xml:space="preserve"> steve WALLACE</v>
      </c>
      <c r="C883" t="str">
        <f>'Paste_Edit Here'!C883</f>
        <v xml:space="preserve"> Face=0xaf</v>
      </c>
      <c r="D883" t="str">
        <f>'Paste_Edit Here'!D883</f>
        <v xml:space="preserve"> #74</v>
      </c>
      <c r="E883">
        <f>'Paste_Edit Here'!E883</f>
        <v>25</v>
      </c>
      <c r="F883">
        <f>'Paste_Edit Here'!F883</f>
        <v>69</v>
      </c>
      <c r="G883">
        <f>'Paste_Edit Here'!G883</f>
        <v>31</v>
      </c>
      <c r="H883">
        <f>'Paste_Edit Here'!H883</f>
        <v>63</v>
      </c>
    </row>
    <row r="884" spans="1:12" x14ac:dyDescent="0.25">
      <c r="A884" t="str">
        <f>'Paste_Edit Here'!A884</f>
        <v>RE</v>
      </c>
      <c r="B884" t="str">
        <f>'Paste_Edit Here'!B884</f>
        <v xml:space="preserve"> kevin FAGAN</v>
      </c>
      <c r="C884" t="str">
        <f>'Paste_Edit Here'!C884</f>
        <v xml:space="preserve"> Face=0x38</v>
      </c>
      <c r="D884" t="str">
        <f>'Paste_Edit Here'!D884</f>
        <v xml:space="preserve"> #75</v>
      </c>
      <c r="E884">
        <f>'Paste_Edit Here'!E884</f>
        <v>25</v>
      </c>
      <c r="F884">
        <f>'Paste_Edit Here'!F884</f>
        <v>31</v>
      </c>
      <c r="G884">
        <f>'Paste_Edit Here'!G884</f>
        <v>38</v>
      </c>
      <c r="H884">
        <f>'Paste_Edit Here'!H884</f>
        <v>50</v>
      </c>
      <c r="I884">
        <f>'Paste_Edit Here'!I884</f>
        <v>19</v>
      </c>
      <c r="J884">
        <f>'Paste_Edit Here'!J884</f>
        <v>44</v>
      </c>
      <c r="K884" t="str">
        <f>'Paste_Edit Here'!K884</f>
        <v>[64</v>
      </c>
      <c r="L884" t="str">
        <f>'Paste_Edit Here'!L884</f>
        <v xml:space="preserve"> 0 ]</v>
      </c>
    </row>
    <row r="885" spans="1:12" x14ac:dyDescent="0.25">
      <c r="A885" t="str">
        <f>'Paste_Edit Here'!A885</f>
        <v>NT</v>
      </c>
      <c r="B885" t="str">
        <f>'Paste_Edit Here'!B885</f>
        <v xml:space="preserve"> michael CARTER</v>
      </c>
      <c r="C885" t="str">
        <f>'Paste_Edit Here'!C885</f>
        <v xml:space="preserve"> Face=0x9c</v>
      </c>
      <c r="D885" t="str">
        <f>'Paste_Edit Here'!D885</f>
        <v xml:space="preserve"> #95</v>
      </c>
      <c r="E885">
        <f>'Paste_Edit Here'!E885</f>
        <v>25</v>
      </c>
      <c r="F885">
        <f>'Paste_Edit Here'!F885</f>
        <v>31</v>
      </c>
      <c r="G885">
        <f>'Paste_Edit Here'!G885</f>
        <v>38</v>
      </c>
      <c r="H885">
        <f>'Paste_Edit Here'!H885</f>
        <v>69</v>
      </c>
      <c r="I885">
        <f>'Paste_Edit Here'!I885</f>
        <v>19</v>
      </c>
      <c r="J885">
        <f>'Paste_Edit Here'!J885</f>
        <v>56</v>
      </c>
      <c r="K885" t="str">
        <f>'Paste_Edit Here'!K885</f>
        <v>[7</v>
      </c>
      <c r="L885" t="str">
        <f>'Paste_Edit Here'!L885</f>
        <v xml:space="preserve"> 0 ]</v>
      </c>
    </row>
    <row r="886" spans="1:12" x14ac:dyDescent="0.25">
      <c r="A886" t="str">
        <f>'Paste_Edit Here'!A886</f>
        <v>LE</v>
      </c>
      <c r="B886" t="str">
        <f>'Paste_Edit Here'!B886</f>
        <v xml:space="preserve"> pierce HOLT</v>
      </c>
      <c r="C886" t="str">
        <f>'Paste_Edit Here'!C886</f>
        <v xml:space="preserve"> Face=0x2a</v>
      </c>
      <c r="D886" t="str">
        <f>'Paste_Edit Here'!D886</f>
        <v xml:space="preserve"> #78</v>
      </c>
      <c r="E886">
        <f>'Paste_Edit Here'!E886</f>
        <v>31</v>
      </c>
      <c r="F886">
        <f>'Paste_Edit Here'!F886</f>
        <v>44</v>
      </c>
      <c r="G886">
        <f>'Paste_Edit Here'!G886</f>
        <v>50</v>
      </c>
      <c r="H886">
        <f>'Paste_Edit Here'!H886</f>
        <v>69</v>
      </c>
      <c r="I886">
        <f>'Paste_Edit Here'!I886</f>
        <v>19</v>
      </c>
      <c r="J886">
        <f>'Paste_Edit Here'!J886</f>
        <v>50</v>
      </c>
      <c r="K886" t="str">
        <f>'Paste_Edit Here'!K886</f>
        <v>[46</v>
      </c>
      <c r="L886" t="str">
        <f>'Paste_Edit Here'!L886</f>
        <v xml:space="preserve"> 0 ]</v>
      </c>
    </row>
    <row r="887" spans="1:12" x14ac:dyDescent="0.25">
      <c r="A887" t="str">
        <f>'Paste_Edit Here'!A887</f>
        <v>ROLB</v>
      </c>
      <c r="B887" t="str">
        <f>'Paste_Edit Here'!B887</f>
        <v xml:space="preserve"> bill ROMANOWSKI</v>
      </c>
      <c r="C887" t="str">
        <f>'Paste_Edit Here'!C887</f>
        <v xml:space="preserve"> Face=0x4f</v>
      </c>
      <c r="D887" t="str">
        <f>'Paste_Edit Here'!D887</f>
        <v xml:space="preserve"> #53</v>
      </c>
      <c r="E887">
        <f>'Paste_Edit Here'!E887</f>
        <v>31</v>
      </c>
      <c r="F887">
        <f>'Paste_Edit Here'!F887</f>
        <v>44</v>
      </c>
      <c r="G887">
        <f>'Paste_Edit Here'!G887</f>
        <v>50</v>
      </c>
      <c r="H887">
        <f>'Paste_Edit Here'!H887</f>
        <v>50</v>
      </c>
      <c r="I887">
        <f>'Paste_Edit Here'!I887</f>
        <v>19</v>
      </c>
      <c r="J887">
        <f>'Paste_Edit Here'!J887</f>
        <v>63</v>
      </c>
      <c r="K887" t="str">
        <f>'Paste_Edit Here'!K887</f>
        <v>[7</v>
      </c>
      <c r="L887" t="str">
        <f>'Paste_Edit Here'!L887</f>
        <v xml:space="preserve"> 1 ]</v>
      </c>
    </row>
    <row r="888" spans="1:12" x14ac:dyDescent="0.25">
      <c r="A888" t="str">
        <f>'Paste_Edit Here'!A888</f>
        <v>RILB</v>
      </c>
      <c r="B888" t="str">
        <f>'Paste_Edit Here'!B888</f>
        <v xml:space="preserve"> keith DELONG</v>
      </c>
      <c r="C888" t="str">
        <f>'Paste_Edit Here'!C888</f>
        <v xml:space="preserve"> Face=0xc</v>
      </c>
      <c r="D888" t="str">
        <f>'Paste_Edit Here'!D888</f>
        <v xml:space="preserve"> #59</v>
      </c>
      <c r="E888">
        <f>'Paste_Edit Here'!E888</f>
        <v>25</v>
      </c>
      <c r="F888">
        <f>'Paste_Edit Here'!F888</f>
        <v>31</v>
      </c>
      <c r="G888">
        <f>'Paste_Edit Here'!G888</f>
        <v>38</v>
      </c>
      <c r="H888">
        <f>'Paste_Edit Here'!H888</f>
        <v>44</v>
      </c>
      <c r="I888">
        <f>'Paste_Edit Here'!I888</f>
        <v>19</v>
      </c>
      <c r="J888">
        <f>'Paste_Edit Here'!J888</f>
        <v>44</v>
      </c>
      <c r="K888" t="str">
        <f>'Paste_Edit Here'!K888</f>
        <v>[2</v>
      </c>
      <c r="L888" t="str">
        <f>'Paste_Edit Here'!L888</f>
        <v xml:space="preserve"> 1 ]</v>
      </c>
    </row>
    <row r="889" spans="1:12" x14ac:dyDescent="0.25">
      <c r="A889" t="str">
        <f>'Paste_Edit Here'!A889</f>
        <v>LILB</v>
      </c>
      <c r="B889" t="str">
        <f>'Paste_Edit Here'!B889</f>
        <v xml:space="preserve"> matt MILLEN</v>
      </c>
      <c r="C889" t="str">
        <f>'Paste_Edit Here'!C889</f>
        <v xml:space="preserve"> Face=0x1c</v>
      </c>
      <c r="D889" t="str">
        <f>'Paste_Edit Here'!D889</f>
        <v xml:space="preserve"> #54</v>
      </c>
      <c r="E889">
        <f>'Paste_Edit Here'!E889</f>
        <v>25</v>
      </c>
      <c r="F889">
        <f>'Paste_Edit Here'!F889</f>
        <v>38</v>
      </c>
      <c r="G889">
        <f>'Paste_Edit Here'!G889</f>
        <v>50</v>
      </c>
      <c r="H889">
        <f>'Paste_Edit Here'!H889</f>
        <v>63</v>
      </c>
      <c r="I889">
        <f>'Paste_Edit Here'!I889</f>
        <v>31</v>
      </c>
      <c r="J889">
        <f>'Paste_Edit Here'!J889</f>
        <v>63</v>
      </c>
      <c r="K889" t="str">
        <f>'Paste_Edit Here'!K889</f>
        <v>[3</v>
      </c>
      <c r="L889" t="str">
        <f>'Paste_Edit Here'!L889</f>
        <v xml:space="preserve"> 7 ]</v>
      </c>
    </row>
    <row r="890" spans="1:12" x14ac:dyDescent="0.25">
      <c r="A890" t="str">
        <f>'Paste_Edit Here'!A890</f>
        <v>LOLB</v>
      </c>
      <c r="B890" t="str">
        <f>'Paste_Edit Here'!B890</f>
        <v xml:space="preserve"> charles HALEY</v>
      </c>
      <c r="C890" t="str">
        <f>'Paste_Edit Here'!C890</f>
        <v xml:space="preserve"> Face=0xb7</v>
      </c>
      <c r="D890" t="str">
        <f>'Paste_Edit Here'!D890</f>
        <v xml:space="preserve"> #94</v>
      </c>
      <c r="E890">
        <f>'Paste_Edit Here'!E890</f>
        <v>38</v>
      </c>
      <c r="F890">
        <f>'Paste_Edit Here'!F890</f>
        <v>50</v>
      </c>
      <c r="G890">
        <f>'Paste_Edit Here'!G890</f>
        <v>56</v>
      </c>
      <c r="H890">
        <f>'Paste_Edit Here'!H890</f>
        <v>63</v>
      </c>
      <c r="I890">
        <f>'Paste_Edit Here'!I890</f>
        <v>19</v>
      </c>
      <c r="J890">
        <f>'Paste_Edit Here'!J890</f>
        <v>75</v>
      </c>
      <c r="K890" t="str">
        <f>'Paste_Edit Here'!K890</f>
        <v>[122</v>
      </c>
      <c r="L890" t="str">
        <f>'Paste_Edit Here'!L890</f>
        <v xml:space="preserve"> 1 ]</v>
      </c>
    </row>
    <row r="891" spans="1:12" x14ac:dyDescent="0.25">
      <c r="A891" t="str">
        <f>'Paste_Edit Here'!A891</f>
        <v>RCB</v>
      </c>
      <c r="B891" t="str">
        <f>'Paste_Edit Here'!B891</f>
        <v xml:space="preserve"> don GRIFFIN</v>
      </c>
      <c r="C891" t="str">
        <f>'Paste_Edit Here'!C891</f>
        <v xml:space="preserve"> Face=0x8a</v>
      </c>
      <c r="D891" t="str">
        <f>'Paste_Edit Here'!D891</f>
        <v xml:space="preserve"> #29</v>
      </c>
      <c r="E891">
        <f>'Paste_Edit Here'!E891</f>
        <v>31</v>
      </c>
      <c r="F891">
        <f>'Paste_Edit Here'!F891</f>
        <v>38</v>
      </c>
      <c r="G891">
        <f>'Paste_Edit Here'!G891</f>
        <v>50</v>
      </c>
      <c r="H891">
        <f>'Paste_Edit Here'!H891</f>
        <v>38</v>
      </c>
      <c r="I891">
        <f>'Paste_Edit Here'!I891</f>
        <v>50</v>
      </c>
      <c r="J891">
        <f>'Paste_Edit Here'!J891</f>
        <v>50</v>
      </c>
      <c r="K891" t="str">
        <f>'Paste_Edit Here'!K891</f>
        <v>[1</v>
      </c>
      <c r="L891" t="str">
        <f>'Paste_Edit Here'!L891</f>
        <v xml:space="preserve"> 51 ]</v>
      </c>
    </row>
    <row r="892" spans="1:12" x14ac:dyDescent="0.25">
      <c r="A892" t="str">
        <f>'Paste_Edit Here'!A892</f>
        <v>LCB</v>
      </c>
      <c r="B892" t="str">
        <f>'Paste_Edit Here'!B892</f>
        <v xml:space="preserve"> darryl POLLARD</v>
      </c>
      <c r="C892" t="str">
        <f>'Paste_Edit Here'!C892</f>
        <v xml:space="preserve"> Face=0x8e</v>
      </c>
      <c r="D892" t="str">
        <f>'Paste_Edit Here'!D892</f>
        <v xml:space="preserve"> #26</v>
      </c>
      <c r="E892">
        <f>'Paste_Edit Here'!E892</f>
        <v>25</v>
      </c>
      <c r="F892">
        <f>'Paste_Edit Here'!F892</f>
        <v>31</v>
      </c>
      <c r="G892">
        <f>'Paste_Edit Here'!G892</f>
        <v>44</v>
      </c>
      <c r="H892">
        <f>'Paste_Edit Here'!H892</f>
        <v>44</v>
      </c>
      <c r="I892">
        <f>'Paste_Edit Here'!I892</f>
        <v>38</v>
      </c>
      <c r="J892">
        <f>'Paste_Edit Here'!J892</f>
        <v>44</v>
      </c>
      <c r="K892" t="str">
        <f>'Paste_Edit Here'!K892</f>
        <v>[1</v>
      </c>
      <c r="L892" t="str">
        <f>'Paste_Edit Here'!L892</f>
        <v xml:space="preserve"> 12 ]</v>
      </c>
    </row>
    <row r="893" spans="1:12" x14ac:dyDescent="0.25">
      <c r="A893" t="str">
        <f>'Paste_Edit Here'!A893</f>
        <v>FS</v>
      </c>
      <c r="B893" t="str">
        <f>'Paste_Edit Here'!B893</f>
        <v xml:space="preserve"> ronnie LOTT</v>
      </c>
      <c r="C893" t="str">
        <f>'Paste_Edit Here'!C893</f>
        <v xml:space="preserve"> Face=0xab</v>
      </c>
      <c r="D893" t="str">
        <f>'Paste_Edit Here'!D893</f>
        <v xml:space="preserve"> #42</v>
      </c>
      <c r="E893">
        <f>'Paste_Edit Here'!E893</f>
        <v>44</v>
      </c>
      <c r="F893">
        <f>'Paste_Edit Here'!F893</f>
        <v>56</v>
      </c>
      <c r="G893">
        <f>'Paste_Edit Here'!G893</f>
        <v>69</v>
      </c>
      <c r="H893">
        <f>'Paste_Edit Here'!H893</f>
        <v>69</v>
      </c>
      <c r="I893">
        <f>'Paste_Edit Here'!I893</f>
        <v>50</v>
      </c>
      <c r="J893">
        <f>'Paste_Edit Here'!J893</f>
        <v>75</v>
      </c>
      <c r="K893" t="str">
        <f>'Paste_Edit Here'!K893</f>
        <v>[1</v>
      </c>
      <c r="L893" t="str">
        <f>'Paste_Edit Here'!L893</f>
        <v xml:space="preserve"> 51 ]</v>
      </c>
    </row>
    <row r="894" spans="1:12" x14ac:dyDescent="0.25">
      <c r="A894" t="str">
        <f>'Paste_Edit Here'!A894</f>
        <v>SS</v>
      </c>
      <c r="B894" t="str">
        <f>'Paste_Edit Here'!B894</f>
        <v xml:space="preserve"> dave WAYMER</v>
      </c>
      <c r="C894" t="str">
        <f>'Paste_Edit Here'!C894</f>
        <v xml:space="preserve"> Face=0xd1</v>
      </c>
      <c r="D894" t="str">
        <f>'Paste_Edit Here'!D894</f>
        <v xml:space="preserve"> #43</v>
      </c>
      <c r="E894">
        <f>'Paste_Edit Here'!E894</f>
        <v>38</v>
      </c>
      <c r="F894">
        <f>'Paste_Edit Here'!F894</f>
        <v>50</v>
      </c>
      <c r="G894">
        <f>'Paste_Edit Here'!G894</f>
        <v>63</v>
      </c>
      <c r="H894">
        <f>'Paste_Edit Here'!H894</f>
        <v>50</v>
      </c>
      <c r="I894">
        <f>'Paste_Edit Here'!I894</f>
        <v>69</v>
      </c>
      <c r="J894">
        <f>'Paste_Edit Here'!J894</f>
        <v>63</v>
      </c>
      <c r="K894" t="str">
        <f>'Paste_Edit Here'!K894</f>
        <v>[1</v>
      </c>
      <c r="L894" t="str">
        <f>'Paste_Edit Here'!L894</f>
        <v xml:space="preserve"> 115 ]</v>
      </c>
    </row>
    <row r="895" spans="1:12" x14ac:dyDescent="0.25">
      <c r="A895" t="str">
        <f>'Paste_Edit Here'!A895</f>
        <v>K</v>
      </c>
      <c r="B895" t="str">
        <f>'Paste_Edit Here'!B895</f>
        <v xml:space="preserve"> mike COFER</v>
      </c>
      <c r="C895" t="str">
        <f>'Paste_Edit Here'!C895</f>
        <v xml:space="preserve"> Face=0x21</v>
      </c>
      <c r="D895" t="str">
        <f>'Paste_Edit Here'!D895</f>
        <v xml:space="preserve"> #6</v>
      </c>
      <c r="E895">
        <f>'Paste_Edit Here'!E895</f>
        <v>56</v>
      </c>
      <c r="F895">
        <f>'Paste_Edit Here'!F895</f>
        <v>81</v>
      </c>
      <c r="G895">
        <f>'Paste_Edit Here'!G895</f>
        <v>81</v>
      </c>
      <c r="H895">
        <f>'Paste_Edit Here'!H895</f>
        <v>31</v>
      </c>
      <c r="I895">
        <f>'Paste_Edit Here'!I895</f>
        <v>56</v>
      </c>
      <c r="J895">
        <f>'Paste_Edit Here'!J895</f>
        <v>56</v>
      </c>
      <c r="K895" t="str">
        <f>_xlfn.IFS('Paste_Edit Here'!I895=81,"[12]",'Paste_Edit Here'!I895=75,"[11]",'Paste_Edit Here'!I895=69,"[10]",'Paste_Edit Here'!I895=63,"[9]",'Paste_Edit Here'!I895=56,"[8]",'Paste_Edit Here'!I895=50,"[7]",'Paste_Edit Here'!I895=44,"[6]",'Paste_Edit Here'!I895=38,"[5]",'Paste_Edit Here'!I895=31,"[4]",'Paste_Edit Here'!I895=25,"[3]",'Paste_Edit Here'!I895=19,"[2]")</f>
        <v>[8]</v>
      </c>
    </row>
    <row r="896" spans="1:12" x14ac:dyDescent="0.25">
      <c r="A896" t="str">
        <f>'Paste_Edit Here'!A896</f>
        <v>P</v>
      </c>
      <c r="B896" t="str">
        <f>'Paste_Edit Here'!B896</f>
        <v xml:space="preserve"> barry HELTON</v>
      </c>
      <c r="C896" t="str">
        <f>'Paste_Edit Here'!C896</f>
        <v xml:space="preserve"> Face=0xc</v>
      </c>
      <c r="D896" t="str">
        <f>'Paste_Edit Here'!D896</f>
        <v xml:space="preserve"> #9</v>
      </c>
      <c r="E896">
        <f>'Paste_Edit Here'!E896</f>
        <v>25</v>
      </c>
      <c r="F896">
        <f>'Paste_Edit Here'!F896</f>
        <v>56</v>
      </c>
      <c r="G896">
        <f>'Paste_Edit Here'!G896</f>
        <v>44</v>
      </c>
      <c r="H896">
        <f>'Paste_Edit Here'!H896</f>
        <v>31</v>
      </c>
      <c r="I896">
        <f>'Paste_Edit Here'!I896</f>
        <v>19</v>
      </c>
      <c r="J896">
        <f>'Paste_Edit Here'!J896</f>
        <v>38</v>
      </c>
      <c r="K896" t="str">
        <f>_xlfn.IFS('Paste_Edit Here'!I896=81,"[12]",'Paste_Edit Here'!I896=75,"[11]",'Paste_Edit Here'!I896=69,"[10]",'Paste_Edit Here'!I896=63,"[9]",'Paste_Edit Here'!I896=56,"[8]",'Paste_Edit Here'!I896=50,"[7]",'Paste_Edit Here'!I896=44,"[6]",'Paste_Edit Here'!I896=38,"[5]",'Paste_Edit Here'!I896=31,"[4]",'Paste_Edit Here'!I896=25,"[3]",'Paste_Edit Here'!I896=19,"[2]")</f>
        <v>[2]</v>
      </c>
    </row>
    <row r="897" spans="1:15" x14ac:dyDescent="0.25">
      <c r="A897" t="str">
        <f>'Paste_Edit Here'!A897</f>
        <v>KR</v>
      </c>
      <c r="B897" t="str">
        <f>'Paste_Edit Here'!B897</f>
        <v xml:space="preserve"> RB3</v>
      </c>
    </row>
    <row r="898" spans="1:15" x14ac:dyDescent="0.25">
      <c r="A898" t="str">
        <f>'Paste_Edit Here'!A898</f>
        <v>PR</v>
      </c>
      <c r="B898" t="str">
        <f>'Paste_Edit Here'!B898</f>
        <v xml:space="preserve"> WR1</v>
      </c>
    </row>
    <row r="900" spans="1:15" x14ac:dyDescent="0.25">
      <c r="A900" t="str">
        <f>'Paste_Edit Here'!A900</f>
        <v>TEAM = rams SimData=0x812</v>
      </c>
      <c r="B900" t="str">
        <f>'Paste_Edit Here'!B900</f>
        <v xml:space="preserve"> OFFENSIVE_FORMATION = 2RB_2WR_1TE</v>
      </c>
    </row>
    <row r="901" spans="1:15" x14ac:dyDescent="0.25">
      <c r="A901" t="str">
        <f>'Paste_Edit Here'!A901</f>
        <v>PLAYBOOK R5855</v>
      </c>
      <c r="B901" t="str">
        <f>'Paste_Edit Here'!B901</f>
        <v xml:space="preserve"> P3542 </v>
      </c>
    </row>
    <row r="902" spans="1:15" x14ac:dyDescent="0.25">
      <c r="A902" t="str">
        <f>'Paste_Edit Here'!A902</f>
        <v>QB1</v>
      </c>
      <c r="B902" t="str">
        <f>'Paste_Edit Here'!B902</f>
        <v xml:space="preserve"> jim EVERETT</v>
      </c>
      <c r="C902" t="str">
        <f>'Paste_Edit Here'!C902</f>
        <v xml:space="preserve"> Face=0x25</v>
      </c>
      <c r="D902" t="str">
        <f>'Paste_Edit Here'!D902</f>
        <v xml:space="preserve"> #11</v>
      </c>
      <c r="E902">
        <f>'Paste_Edit Here'!E902</f>
        <v>25</v>
      </c>
      <c r="F902">
        <f>'Paste_Edit Here'!F902</f>
        <v>69</v>
      </c>
      <c r="G902">
        <f>'Paste_Edit Here'!G902</f>
        <v>13</v>
      </c>
      <c r="H902">
        <f>'Paste_Edit Here'!H902</f>
        <v>13</v>
      </c>
      <c r="I902">
        <f>'Paste_Edit Here'!I902</f>
        <v>56</v>
      </c>
      <c r="J902">
        <f>'Paste_Edit Here'!J902</f>
        <v>63</v>
      </c>
      <c r="K902">
        <f>'Paste_Edit Here'!K902</f>
        <v>50</v>
      </c>
      <c r="L902">
        <f>'Paste_Edit Here'!L902</f>
        <v>44</v>
      </c>
      <c r="M902" t="str">
        <f>_xlfn.IFS('Paste_Edit Here'!G902=56,"[11",'Paste_Edit Here'!G902=50,"[8",'Paste_Edit Here'!G902=44,"[8",'Paste_Edit Here'!G902=38,"[6",'Paste_Edit Here'!G902=31,"[6",'Paste_Edit Here'!G902=25,"[4",'Paste_Edit Here'!G902=19,"[4",'Paste_Edit Here'!G902=13,"[2",'Paste_Edit Here'!G902=6,"[1")</f>
        <v>[2</v>
      </c>
      <c r="N902">
        <f>_xlfn.IFS(SUM('Paste_Edit Here'!I902:L902)&gt;290,12,SUM('Paste_Edit Here'!I902:L902)&gt;280,11,SUM('Paste_Edit Here'!I902:L902)&gt;250,10,SUM('Paste_Edit Here'!I902:L902)&gt;235,9,SUM('Paste_Edit Here'!I902:L902)&gt;225,8,SUM('Paste_Edit Here'!I902:L902)&gt;210,7,SUM('Paste_Edit Here'!I902:L902)&gt;180,6,SUM('Paste_Edit Here'!I902:L902)&gt;150,5,SUM('Paste_Edit Here'!I902:L902)&gt;125,4,SUM('Paste_Edit Here'!I902:L902)&gt;115,3,SUM('Paste_Edit Here'!I902:L902)&lt;116,2)</f>
        <v>7</v>
      </c>
      <c r="O902" t="str">
        <f>_xlfn.IFS('Paste_Edit Here'!G902=56,"0]",'Paste_Edit Here'!G902=50,"0]",'Paste_Edit Here'!G902=44,"0]",'Paste_Edit Here'!G902=38,"1]",'Paste_Edit Here'!G902=31,"1]",'Paste_Edit Here'!G902=25,"1]",'Paste_Edit Here'!G902=19,"2]",'Paste_Edit Here'!G902=13,"2]",'Paste_Edit Here'!G902=6,"3]")</f>
        <v>2]</v>
      </c>
    </row>
    <row r="903" spans="1:15" x14ac:dyDescent="0.25">
      <c r="A903" t="str">
        <f>'Paste_Edit Here'!A903</f>
        <v>QB2</v>
      </c>
      <c r="B903" t="str">
        <f>'Paste_Edit Here'!B903</f>
        <v xml:space="preserve"> chuck LONG</v>
      </c>
      <c r="C903" t="str">
        <f>'Paste_Edit Here'!C903</f>
        <v xml:space="preserve"> Face=0x15</v>
      </c>
      <c r="D903" t="str">
        <f>'Paste_Edit Here'!D903</f>
        <v xml:space="preserve"> #16</v>
      </c>
      <c r="E903">
        <f>'Paste_Edit Here'!E903</f>
        <v>25</v>
      </c>
      <c r="F903">
        <f>'Paste_Edit Here'!F903</f>
        <v>69</v>
      </c>
      <c r="G903">
        <f>'Paste_Edit Here'!G903</f>
        <v>13</v>
      </c>
      <c r="H903">
        <f>'Paste_Edit Here'!H903</f>
        <v>13</v>
      </c>
      <c r="I903">
        <f>'Paste_Edit Here'!I903</f>
        <v>44</v>
      </c>
      <c r="J903">
        <f>'Paste_Edit Here'!J903</f>
        <v>38</v>
      </c>
      <c r="K903">
        <f>'Paste_Edit Here'!K903</f>
        <v>31</v>
      </c>
      <c r="L903">
        <f>'Paste_Edit Here'!L903</f>
        <v>38</v>
      </c>
      <c r="M903" t="str">
        <f>_xlfn.IFS('Paste_Edit Here'!G903=56,"[11",'Paste_Edit Here'!G903=50,"[8",'Paste_Edit Here'!G903=44,"[8",'Paste_Edit Here'!G903=38,"[6",'Paste_Edit Here'!G903=31,"[6",'Paste_Edit Here'!G903=25,"[4",'Paste_Edit Here'!G903=19,"[4",'Paste_Edit Here'!G903=13,"[2",'Paste_Edit Here'!G903=6,"[1")</f>
        <v>[2</v>
      </c>
      <c r="N903">
        <f>_xlfn.IFS(SUM('Paste_Edit Here'!I903:L903)&gt;290,12,SUM('Paste_Edit Here'!I903:L903)&gt;280,11,SUM('Paste_Edit Here'!I903:L903)&gt;250,10,SUM('Paste_Edit Here'!I903:L903)&gt;235,9,SUM('Paste_Edit Here'!I903:L903)&gt;225,8,SUM('Paste_Edit Here'!I903:L903)&gt;210,7,SUM('Paste_Edit Here'!I903:L903)&gt;180,6,SUM('Paste_Edit Here'!I903:L903)&gt;150,5,SUM('Paste_Edit Here'!I903:L903)&gt;125,4,SUM('Paste_Edit Here'!I903:L903)&gt;115,3,SUM('Paste_Edit Here'!I903:L903)&lt;116,2)</f>
        <v>5</v>
      </c>
      <c r="O903" t="str">
        <f>_xlfn.IFS('Paste_Edit Here'!G903=56,"0]",'Paste_Edit Here'!G903=50,"0]",'Paste_Edit Here'!G903=44,"0]",'Paste_Edit Here'!G903=38,"1]",'Paste_Edit Here'!G903=31,"1]",'Paste_Edit Here'!G903=25,"1]",'Paste_Edit Here'!G903=19,"2]",'Paste_Edit Here'!G903=13,"2]",'Paste_Edit Here'!G903=6,"3]")</f>
        <v>2]</v>
      </c>
    </row>
    <row r="904" spans="1:15" x14ac:dyDescent="0.25">
      <c r="A904" t="str">
        <f>'Paste_Edit Here'!A904</f>
        <v>RB1</v>
      </c>
      <c r="B904" t="str">
        <f>'Paste_Edit Here'!B904</f>
        <v xml:space="preserve"> cleveland GARY</v>
      </c>
      <c r="C904" t="str">
        <f>'Paste_Edit Here'!C904</f>
        <v xml:space="preserve"> Face=0x94</v>
      </c>
      <c r="D904" t="str">
        <f>'Paste_Edit Here'!D904</f>
        <v xml:space="preserve"> #43</v>
      </c>
      <c r="E904">
        <f>'Paste_Edit Here'!E904</f>
        <v>38</v>
      </c>
      <c r="F904">
        <f>'Paste_Edit Here'!F904</f>
        <v>69</v>
      </c>
      <c r="G904">
        <f>'Paste_Edit Here'!G904</f>
        <v>50</v>
      </c>
      <c r="H904">
        <f>'Paste_Edit Here'!H904</f>
        <v>38</v>
      </c>
      <c r="I904">
        <f>'Paste_Edit Here'!I904</f>
        <v>38</v>
      </c>
      <c r="J904">
        <f>'Paste_Edit Here'!J904</f>
        <v>38</v>
      </c>
      <c r="K904" t="str">
        <f>_xlfn.IFS('Paste_Edit Here'!G904=75,"[12",'Paste_Edit Here'!G904=69,"[12",'Paste_Edit Here'!G904=63,"[9",'Paste_Edit Here'!G904=56,"[7",'Paste_Edit Here'!G904=50,"[6",'Paste_Edit Here'!G904=44,"[4",'Paste_Edit Here'!G904=38,"[4",'Paste_Edit Here'!G904=31,"[4",'Paste_Edit Here'!G904=25,"[4")</f>
        <v>[6</v>
      </c>
      <c r="L904">
        <f>_xlfn.IFS('Paste_Edit Here'!J904=69,9,'Paste_Edit Here'!J904=63,7,'Paste_Edit Here'!J904=56,6,'Paste_Edit Here'!J904=50,5,'Paste_Edit Here'!J904=44,4,'Paste_Edit Here'!J904=38,4,'Paste_Edit Here'!J904=31,3,'Paste_Edit Here'!J904=25,2,'Paste_Edit Here'!J904=19,1)</f>
        <v>4</v>
      </c>
      <c r="M904">
        <f>_xlfn.IFS('Paste_Edit Here'!G904=75,9,'Paste_Edit Here'!G904=69,8,'Paste_Edit Here'!G904=63,7,'Paste_Edit Here'!G904=56,7,'Paste_Edit Here'!G904=50,6,'Paste_Edit Here'!G904=44,6,'Paste_Edit Here'!G904=38,5,'Paste_Edit Here'!G904=31,5,'Paste_Edit Here'!G904=25,5)</f>
        <v>6</v>
      </c>
      <c r="N904" t="str">
        <f>_xlfn.IFS('Paste_Edit Here'!J904=69,"12]",'Paste_Edit Here'!J904=63,"11]",'Paste_Edit Here'!J904=56,"6]",'Paste_Edit Here'!J904=50,"6]",'Paste_Edit Here'!J904=44,"4]",'Paste_Edit Here'!J904=38,"2]",'Paste_Edit Here'!J904=31,"2]",'Paste_Edit Here'!J904=25,"1]",'Paste_Edit Here'!J904=19,"0]")</f>
        <v>2]</v>
      </c>
    </row>
    <row r="905" spans="1:15" x14ac:dyDescent="0.25">
      <c r="A905" t="str">
        <f>'Paste_Edit Here'!A905</f>
        <v>RB2</v>
      </c>
      <c r="B905" t="str">
        <f>'Paste_Edit Here'!B905</f>
        <v xml:space="preserve"> curt WARNER</v>
      </c>
      <c r="C905" t="str">
        <f>'Paste_Edit Here'!C905</f>
        <v xml:space="preserve"> Face=0x83</v>
      </c>
      <c r="D905" t="str">
        <f>'Paste_Edit Here'!D905</f>
        <v xml:space="preserve"> #21</v>
      </c>
      <c r="E905">
        <f>'Paste_Edit Here'!E905</f>
        <v>38</v>
      </c>
      <c r="F905">
        <f>'Paste_Edit Here'!F905</f>
        <v>69</v>
      </c>
      <c r="G905">
        <f>'Paste_Edit Here'!G905</f>
        <v>38</v>
      </c>
      <c r="H905">
        <f>'Paste_Edit Here'!H905</f>
        <v>31</v>
      </c>
      <c r="I905">
        <f>'Paste_Edit Here'!I905</f>
        <v>50</v>
      </c>
      <c r="J905">
        <f>'Paste_Edit Here'!J905</f>
        <v>25</v>
      </c>
      <c r="K905" t="str">
        <f>_xlfn.IFS('Paste_Edit Here'!G905=75,"[12",'Paste_Edit Here'!G905=69,"[12",'Paste_Edit Here'!G905=63,"[9",'Paste_Edit Here'!G905=56,"[7",'Paste_Edit Here'!G905=50,"[6",'Paste_Edit Here'!G905=44,"[4",'Paste_Edit Here'!G905=38,"[4",'Paste_Edit Here'!G905=31,"[4",'Paste_Edit Here'!G905=25,"[4")</f>
        <v>[4</v>
      </c>
      <c r="L905">
        <f>_xlfn.IFS('Paste_Edit Here'!J905=69,9,'Paste_Edit Here'!J905=63,7,'Paste_Edit Here'!J905=56,6,'Paste_Edit Here'!J905=50,5,'Paste_Edit Here'!J905=44,4,'Paste_Edit Here'!J905=38,4,'Paste_Edit Here'!J905=31,3,'Paste_Edit Here'!J905=25,2,'Paste_Edit Here'!J905=19,1)</f>
        <v>2</v>
      </c>
      <c r="M905">
        <f>_xlfn.IFS('Paste_Edit Here'!G905=75,9,'Paste_Edit Here'!G905=69,8,'Paste_Edit Here'!G905=63,7,'Paste_Edit Here'!G905=56,7,'Paste_Edit Here'!G905=50,6,'Paste_Edit Here'!G905=44,6,'Paste_Edit Here'!G905=38,5,'Paste_Edit Here'!G905=31,5,'Paste_Edit Here'!G905=25,5)</f>
        <v>5</v>
      </c>
      <c r="N905" t="str">
        <f>_xlfn.IFS('Paste_Edit Here'!J905=69,"12]",'Paste_Edit Here'!J905=63,"11]",'Paste_Edit Here'!J905=56,"6]",'Paste_Edit Here'!J905=50,"6]",'Paste_Edit Here'!J905=44,"4]",'Paste_Edit Here'!J905=38,"2]",'Paste_Edit Here'!J905=31,"2]",'Paste_Edit Here'!J905=25,"1]",'Paste_Edit Here'!J905=19,"0]")</f>
        <v>1]</v>
      </c>
    </row>
    <row r="906" spans="1:15" x14ac:dyDescent="0.25">
      <c r="A906" t="str">
        <f>'Paste_Edit Here'!A906</f>
        <v>RB3</v>
      </c>
      <c r="B906" t="str">
        <f>'Paste_Edit Here'!B906</f>
        <v xml:space="preserve"> gaston GREEN</v>
      </c>
      <c r="C906" t="str">
        <f>'Paste_Edit Here'!C906</f>
        <v xml:space="preserve"> Face=0x81</v>
      </c>
      <c r="D906" t="str">
        <f>'Paste_Edit Here'!D906</f>
        <v xml:space="preserve"> #44</v>
      </c>
      <c r="E906">
        <f>'Paste_Edit Here'!E906</f>
        <v>38</v>
      </c>
      <c r="F906">
        <f>'Paste_Edit Here'!F906</f>
        <v>69</v>
      </c>
      <c r="G906">
        <f>'Paste_Edit Here'!G906</f>
        <v>44</v>
      </c>
      <c r="H906">
        <f>'Paste_Edit Here'!H906</f>
        <v>25</v>
      </c>
      <c r="I906">
        <f>'Paste_Edit Here'!I906</f>
        <v>50</v>
      </c>
      <c r="J906">
        <f>'Paste_Edit Here'!J906</f>
        <v>25</v>
      </c>
      <c r="K906" t="str">
        <f>_xlfn.IFS('Paste_Edit Here'!G906=75,"[12",'Paste_Edit Here'!G906=69,"[12",'Paste_Edit Here'!G906=63,"[9",'Paste_Edit Here'!G906=56,"[7",'Paste_Edit Here'!G906=50,"[6",'Paste_Edit Here'!G906=44,"[4",'Paste_Edit Here'!G906=38,"[4",'Paste_Edit Here'!G906=31,"[4",'Paste_Edit Here'!G906=25,"[4")</f>
        <v>[4</v>
      </c>
      <c r="L906">
        <f>_xlfn.IFS('Paste_Edit Here'!J906=69,9,'Paste_Edit Here'!J906=63,7,'Paste_Edit Here'!J906=56,6,'Paste_Edit Here'!J906=50,5,'Paste_Edit Here'!J906=44,4,'Paste_Edit Here'!J906=38,4,'Paste_Edit Here'!J906=31,3,'Paste_Edit Here'!J906=25,2,'Paste_Edit Here'!J906=19,1)</f>
        <v>2</v>
      </c>
      <c r="M906">
        <f>_xlfn.IFS('Paste_Edit Here'!G906=75,9,'Paste_Edit Here'!G906=69,8,'Paste_Edit Here'!G906=63,7,'Paste_Edit Here'!G906=56,7,'Paste_Edit Here'!G906=50,6,'Paste_Edit Here'!G906=44,6,'Paste_Edit Here'!G906=38,5,'Paste_Edit Here'!G906=31,5,'Paste_Edit Here'!G906=25,5)</f>
        <v>6</v>
      </c>
      <c r="N906" t="str">
        <f>_xlfn.IFS('Paste_Edit Here'!J906=69,"12]",'Paste_Edit Here'!J906=63,"11]",'Paste_Edit Here'!J906=56,"6]",'Paste_Edit Here'!J906=50,"6]",'Paste_Edit Here'!J906=44,"4]",'Paste_Edit Here'!J906=38,"2]",'Paste_Edit Here'!J906=31,"2]",'Paste_Edit Here'!J906=25,"1]",'Paste_Edit Here'!J906=19,"0]")</f>
        <v>1]</v>
      </c>
    </row>
    <row r="907" spans="1:15" x14ac:dyDescent="0.25">
      <c r="A907" t="str">
        <f>'Paste_Edit Here'!A907</f>
        <v>RB4</v>
      </c>
      <c r="B907" t="str">
        <f>'Paste_Edit Here'!B907</f>
        <v xml:space="preserve"> buford MCGEE</v>
      </c>
      <c r="C907" t="str">
        <f>'Paste_Edit Here'!C907</f>
        <v xml:space="preserve"> Face=0x8d</v>
      </c>
      <c r="D907" t="str">
        <f>'Paste_Edit Here'!D907</f>
        <v xml:space="preserve"> #24</v>
      </c>
      <c r="E907">
        <f>'Paste_Edit Here'!E907</f>
        <v>38</v>
      </c>
      <c r="F907">
        <f>'Paste_Edit Here'!F907</f>
        <v>69</v>
      </c>
      <c r="G907">
        <f>'Paste_Edit Here'!G907</f>
        <v>44</v>
      </c>
      <c r="H907">
        <f>'Paste_Edit Here'!H907</f>
        <v>31</v>
      </c>
      <c r="I907">
        <f>'Paste_Edit Here'!I907</f>
        <v>50</v>
      </c>
      <c r="J907">
        <f>'Paste_Edit Here'!J907</f>
        <v>50</v>
      </c>
      <c r="K907" t="str">
        <f>_xlfn.IFS('Paste_Edit Here'!G907=75,"[12",'Paste_Edit Here'!G907=69,"[12",'Paste_Edit Here'!G907=63,"[9",'Paste_Edit Here'!G907=56,"[7",'Paste_Edit Here'!G907=50,"[6",'Paste_Edit Here'!G907=44,"[4",'Paste_Edit Here'!G907=38,"[4",'Paste_Edit Here'!G907=31,"[4",'Paste_Edit Here'!G907=25,"[4")</f>
        <v>[4</v>
      </c>
      <c r="L907">
        <f>_xlfn.IFS('Paste_Edit Here'!J907=69,9,'Paste_Edit Here'!J907=63,7,'Paste_Edit Here'!J907=56,6,'Paste_Edit Here'!J907=50,5,'Paste_Edit Here'!J907=44,4,'Paste_Edit Here'!J907=38,4,'Paste_Edit Here'!J907=31,3,'Paste_Edit Here'!J907=25,2,'Paste_Edit Here'!J907=19,1)</f>
        <v>5</v>
      </c>
      <c r="M907">
        <f>_xlfn.IFS('Paste_Edit Here'!G907=75,9,'Paste_Edit Here'!G907=69,8,'Paste_Edit Here'!G907=63,7,'Paste_Edit Here'!G907=56,7,'Paste_Edit Here'!G907=50,6,'Paste_Edit Here'!G907=44,6,'Paste_Edit Here'!G907=38,5,'Paste_Edit Here'!G907=31,5,'Paste_Edit Here'!G907=25,5)</f>
        <v>6</v>
      </c>
      <c r="N907" t="str">
        <f>_xlfn.IFS('Paste_Edit Here'!J907=69,"12]",'Paste_Edit Here'!J907=63,"11]",'Paste_Edit Here'!J907=56,"6]",'Paste_Edit Here'!J907=50,"6]",'Paste_Edit Here'!J907=44,"4]",'Paste_Edit Here'!J907=38,"2]",'Paste_Edit Here'!J907=31,"2]",'Paste_Edit Here'!J907=25,"1]",'Paste_Edit Here'!J907=19,"0]")</f>
        <v>6]</v>
      </c>
    </row>
    <row r="908" spans="1:15" x14ac:dyDescent="0.25">
      <c r="A908" t="str">
        <f>'Paste_Edit Here'!A908</f>
        <v>WR1</v>
      </c>
      <c r="B908" t="str">
        <f>'Paste_Edit Here'!B908</f>
        <v xml:space="preserve"> henry ELLARD</v>
      </c>
      <c r="C908" t="str">
        <f>'Paste_Edit Here'!C908</f>
        <v xml:space="preserve"> Face=0xbd</v>
      </c>
      <c r="D908" t="str">
        <f>'Paste_Edit Here'!D908</f>
        <v xml:space="preserve"> #80</v>
      </c>
      <c r="E908">
        <f>'Paste_Edit Here'!E908</f>
        <v>44</v>
      </c>
      <c r="F908">
        <f>'Paste_Edit Here'!F908</f>
        <v>69</v>
      </c>
      <c r="G908">
        <f>'Paste_Edit Here'!G908</f>
        <v>56</v>
      </c>
      <c r="H908">
        <f>'Paste_Edit Here'!H908</f>
        <v>13</v>
      </c>
      <c r="I908">
        <f>'Paste_Edit Here'!I908</f>
        <v>50</v>
      </c>
      <c r="J908">
        <f>'Paste_Edit Here'!J908</f>
        <v>81</v>
      </c>
      <c r="K908" t="str">
        <f>'Paste_Edit Here'!K908</f>
        <v>[6</v>
      </c>
      <c r="L908">
        <f>_xlfn.IFS('Paste_Edit Here'!J908=81,11,'Paste_Edit Here'!J908=75,8,'Paste_Edit Here'!J908=69,7,'Paste_Edit Here'!J908=63,6,'Paste_Edit Here'!J908=56,6,'Paste_Edit Here'!J908=50,5,'Paste_Edit Here'!J908=44,4)</f>
        <v>11</v>
      </c>
      <c r="M908">
        <f>_xlfn.IFS('Paste_Edit Here'!G908=69,13,'Paste_Edit Here'!G908=63,12,'Paste_Edit Here'!G908=56,11,'Paste_Edit Here'!G908=50,10,'Paste_Edit Here'!G908=44,9,'Paste_Edit Here'!G908=38,8,'Paste_Edit Here'!G908=31,8,'Paste_Edit Here'!G908=25,8,'Paste_Edit Here'!G908=19,7)</f>
        <v>11</v>
      </c>
      <c r="N908" t="str">
        <f>_xlfn.IFS('Paste_Edit Here'!J908=81,"12]",'Paste_Edit Here'!J908=75,"9]",'Paste_Edit Here'!J908=69,"9]",'Paste_Edit Here'!J908=63,"8]",'Paste_Edit Here'!J908=56,"7]",'Paste_Edit Here'!J908=50,"4]",'Paste_Edit Here'!J908=44,"2]")</f>
        <v>12]</v>
      </c>
    </row>
    <row r="909" spans="1:15" x14ac:dyDescent="0.25">
      <c r="A909" t="str">
        <f>'Paste_Edit Here'!A909</f>
        <v>WR2</v>
      </c>
      <c r="B909" t="str">
        <f>'Paste_Edit Here'!B909</f>
        <v xml:space="preserve"> willie ANDERSON</v>
      </c>
      <c r="C909" t="str">
        <f>'Paste_Edit Here'!C909</f>
        <v xml:space="preserve"> Face=0x8b</v>
      </c>
      <c r="D909" t="str">
        <f>'Paste_Edit Here'!D909</f>
        <v xml:space="preserve"> #83</v>
      </c>
      <c r="E909">
        <f>'Paste_Edit Here'!E909</f>
        <v>44</v>
      </c>
      <c r="F909">
        <f>'Paste_Edit Here'!F909</f>
        <v>69</v>
      </c>
      <c r="G909">
        <f>'Paste_Edit Here'!G909</f>
        <v>56</v>
      </c>
      <c r="H909">
        <f>'Paste_Edit Here'!H909</f>
        <v>13</v>
      </c>
      <c r="I909">
        <f>'Paste_Edit Here'!I909</f>
        <v>50</v>
      </c>
      <c r="J909">
        <f>'Paste_Edit Here'!J909</f>
        <v>75</v>
      </c>
      <c r="K909" t="str">
        <f>'Paste_Edit Here'!K909</f>
        <v>[1</v>
      </c>
      <c r="L909">
        <f>_xlfn.IFS('Paste_Edit Here'!J909=81,11,'Paste_Edit Here'!J909=75,8,'Paste_Edit Here'!J909=69,7,'Paste_Edit Here'!J909=63,6,'Paste_Edit Here'!J909=56,6,'Paste_Edit Here'!J909=50,5,'Paste_Edit Here'!J909=44,4)</f>
        <v>8</v>
      </c>
      <c r="M909">
        <f>_xlfn.IFS('Paste_Edit Here'!G909=69,13,'Paste_Edit Here'!G909=63,12,'Paste_Edit Here'!G909=56,11,'Paste_Edit Here'!G909=50,10,'Paste_Edit Here'!G909=44,9,'Paste_Edit Here'!G909=38,8,'Paste_Edit Here'!G909=31,8,'Paste_Edit Here'!G909=25,8,'Paste_Edit Here'!G909=19,7)</f>
        <v>11</v>
      </c>
      <c r="N909" t="str">
        <f>_xlfn.IFS('Paste_Edit Here'!J909=81,"12]",'Paste_Edit Here'!J909=75,"9]",'Paste_Edit Here'!J909=69,"9]",'Paste_Edit Here'!J909=63,"8]",'Paste_Edit Here'!J909=56,"7]",'Paste_Edit Here'!J909=50,"4]",'Paste_Edit Here'!J909=44,"2]")</f>
        <v>9]</v>
      </c>
    </row>
    <row r="910" spans="1:15" x14ac:dyDescent="0.25">
      <c r="A910" t="str">
        <f>'Paste_Edit Here'!A910</f>
        <v>WR3</v>
      </c>
      <c r="B910" t="str">
        <f>'Paste_Edit Here'!B910</f>
        <v xml:space="preserve"> derrick FAISON</v>
      </c>
      <c r="C910" t="str">
        <f>'Paste_Edit Here'!C910</f>
        <v xml:space="preserve"> Face=0xb8</v>
      </c>
      <c r="D910" t="str">
        <f>'Paste_Edit Here'!D910</f>
        <v xml:space="preserve"> #89</v>
      </c>
      <c r="E910">
        <f>'Paste_Edit Here'!E910</f>
        <v>25</v>
      </c>
      <c r="F910">
        <f>'Paste_Edit Here'!F910</f>
        <v>69</v>
      </c>
      <c r="G910">
        <f>'Paste_Edit Here'!G910</f>
        <v>25</v>
      </c>
      <c r="H910">
        <f>'Paste_Edit Here'!H910</f>
        <v>13</v>
      </c>
      <c r="I910">
        <f>'Paste_Edit Here'!I910</f>
        <v>50</v>
      </c>
      <c r="J910">
        <f>'Paste_Edit Here'!J910</f>
        <v>44</v>
      </c>
      <c r="K910" t="str">
        <f>'Paste_Edit Here'!K910</f>
        <v>[1</v>
      </c>
      <c r="L910">
        <f>_xlfn.IFS('Paste_Edit Here'!J910=81,11,'Paste_Edit Here'!J910=75,8,'Paste_Edit Here'!J910=69,7,'Paste_Edit Here'!J910=63,6,'Paste_Edit Here'!J910=56,6,'Paste_Edit Here'!J910=50,5,'Paste_Edit Here'!J910=44,4)</f>
        <v>4</v>
      </c>
      <c r="M910">
        <f>_xlfn.IFS('Paste_Edit Here'!G910=69,13,'Paste_Edit Here'!G910=63,12,'Paste_Edit Here'!G910=56,11,'Paste_Edit Here'!G910=50,10,'Paste_Edit Here'!G910=44,9,'Paste_Edit Here'!G910=38,8,'Paste_Edit Here'!G910=31,8,'Paste_Edit Here'!G910=25,8,'Paste_Edit Here'!G910=19,7)</f>
        <v>8</v>
      </c>
      <c r="N910" t="str">
        <f>_xlfn.IFS('Paste_Edit Here'!J910=81,"12]",'Paste_Edit Here'!J910=75,"9]",'Paste_Edit Here'!J910=69,"9]",'Paste_Edit Here'!J910=63,"8]",'Paste_Edit Here'!J910=56,"7]",'Paste_Edit Here'!J910=50,"4]",'Paste_Edit Here'!J910=44,"2]")</f>
        <v>2]</v>
      </c>
    </row>
    <row r="911" spans="1:15" x14ac:dyDescent="0.25">
      <c r="A911" t="str">
        <f>'Paste_Edit Here'!A911</f>
        <v>WR4</v>
      </c>
      <c r="B911" t="str">
        <f>'Paste_Edit Here'!B911</f>
        <v xml:space="preserve"> aaron COX</v>
      </c>
      <c r="C911" t="str">
        <f>'Paste_Edit Here'!C911</f>
        <v xml:space="preserve"> Face=0x8e</v>
      </c>
      <c r="D911" t="str">
        <f>'Paste_Edit Here'!D911</f>
        <v xml:space="preserve"> #84</v>
      </c>
      <c r="E911">
        <f>'Paste_Edit Here'!E911</f>
        <v>31</v>
      </c>
      <c r="F911">
        <f>'Paste_Edit Here'!F911</f>
        <v>69</v>
      </c>
      <c r="G911">
        <f>'Paste_Edit Here'!G911</f>
        <v>31</v>
      </c>
      <c r="H911">
        <f>'Paste_Edit Here'!H911</f>
        <v>13</v>
      </c>
      <c r="I911">
        <f>'Paste_Edit Here'!I911</f>
        <v>50</v>
      </c>
      <c r="J911">
        <f>'Paste_Edit Here'!J911</f>
        <v>44</v>
      </c>
      <c r="K911" t="str">
        <f>'Paste_Edit Here'!K911</f>
        <v>[1</v>
      </c>
      <c r="L911">
        <f>_xlfn.IFS('Paste_Edit Here'!J911=81,11,'Paste_Edit Here'!J911=75,8,'Paste_Edit Here'!J911=69,7,'Paste_Edit Here'!J911=63,6,'Paste_Edit Here'!J911=56,6,'Paste_Edit Here'!J911=50,5,'Paste_Edit Here'!J911=44,4)</f>
        <v>4</v>
      </c>
      <c r="M911">
        <f>_xlfn.IFS('Paste_Edit Here'!G911=69,13,'Paste_Edit Here'!G911=63,12,'Paste_Edit Here'!G911=56,11,'Paste_Edit Here'!G911=50,10,'Paste_Edit Here'!G911=44,9,'Paste_Edit Here'!G911=38,8,'Paste_Edit Here'!G911=31,8,'Paste_Edit Here'!G911=25,8,'Paste_Edit Here'!G911=19,7)</f>
        <v>8</v>
      </c>
      <c r="N911" t="str">
        <f>_xlfn.IFS('Paste_Edit Here'!J911=81,"12]",'Paste_Edit Here'!J911=75,"9]",'Paste_Edit Here'!J911=69,"9]",'Paste_Edit Here'!J911=63,"8]",'Paste_Edit Here'!J911=56,"7]",'Paste_Edit Here'!J911=50,"4]",'Paste_Edit Here'!J911=44,"2]")</f>
        <v>2]</v>
      </c>
    </row>
    <row r="912" spans="1:15" x14ac:dyDescent="0.25">
      <c r="A912" t="str">
        <f>'Paste_Edit Here'!A912</f>
        <v>TE1</v>
      </c>
      <c r="B912" t="str">
        <f>'Paste_Edit Here'!B912</f>
        <v xml:space="preserve"> pete HOLOHAN</v>
      </c>
      <c r="C912" t="str">
        <f>'Paste_Edit Here'!C912</f>
        <v xml:space="preserve"> Face=0x43</v>
      </c>
      <c r="D912" t="str">
        <f>'Paste_Edit Here'!D912</f>
        <v xml:space="preserve"> #81</v>
      </c>
      <c r="E912">
        <f>'Paste_Edit Here'!E912</f>
        <v>25</v>
      </c>
      <c r="F912">
        <f>'Paste_Edit Here'!F912</f>
        <v>69</v>
      </c>
      <c r="G912">
        <f>'Paste_Edit Here'!G912</f>
        <v>19</v>
      </c>
      <c r="H912">
        <f>'Paste_Edit Here'!H912</f>
        <v>56</v>
      </c>
      <c r="I912">
        <f>'Paste_Edit Here'!I912</f>
        <v>50</v>
      </c>
      <c r="J912">
        <f>'Paste_Edit Here'!J912</f>
        <v>56</v>
      </c>
      <c r="K912" t="str">
        <f>'Paste_Edit Here'!K912</f>
        <v>[1</v>
      </c>
      <c r="L912">
        <f>_xlfn.IFS('Paste_Edit Here'!J912=69,8,'Paste_Edit Here'!J912=63,7,'Paste_Edit Here'!J912=56,6,'Paste_Edit Here'!J912=50,5,'Paste_Edit Here'!J912=44,4,'Paste_Edit Here'!J912=38,3,'Paste_Edit Here'!J912=31,3,'Paste_Edit Here'!J912=25,2)</f>
        <v>6</v>
      </c>
      <c r="M912">
        <f>_xlfn.IFS('Paste_Edit Here'!G912=50,9,'Paste_Edit Here'!G912=44,8,'Paste_Edit Here'!G912=38,8,'Paste_Edit Here'!G912=31,7,'Paste_Edit Here'!G912=25,7,'Paste_Edit Here'!G912=19,6)</f>
        <v>6</v>
      </c>
      <c r="N912" t="str">
        <f>_xlfn.IFS('Paste_Edit Here'!J912=69,"7]",'Paste_Edit Here'!J912=63,"7]",'Paste_Edit Here'!J912=56,"6]",'Paste_Edit Here'!J912=50,"4]",'Paste_Edit Here'!J912=44,"4]",'Paste_Edit Here'!J912=38,"2]",'Paste_Edit Here'!J912=31,"1]",'Paste_Edit Here'!J912=25,"1]")</f>
        <v>6]</v>
      </c>
    </row>
    <row r="913" spans="1:14" x14ac:dyDescent="0.25">
      <c r="A913" t="str">
        <f>'Paste_Edit Here'!A913</f>
        <v>TE2</v>
      </c>
      <c r="B913" t="str">
        <f>'Paste_Edit Here'!B913</f>
        <v xml:space="preserve"> damone JOHNSON</v>
      </c>
      <c r="C913" t="str">
        <f>'Paste_Edit Here'!C913</f>
        <v xml:space="preserve"> Face=0xb0</v>
      </c>
      <c r="D913" t="str">
        <f>'Paste_Edit Here'!D913</f>
        <v xml:space="preserve"> #86</v>
      </c>
      <c r="E913">
        <f>'Paste_Edit Here'!E913</f>
        <v>25</v>
      </c>
      <c r="F913">
        <f>'Paste_Edit Here'!F913</f>
        <v>69</v>
      </c>
      <c r="G913">
        <f>'Paste_Edit Here'!G913</f>
        <v>19</v>
      </c>
      <c r="H913">
        <f>'Paste_Edit Here'!H913</f>
        <v>44</v>
      </c>
      <c r="I913">
        <f>'Paste_Edit Here'!I913</f>
        <v>50</v>
      </c>
      <c r="J913">
        <f>'Paste_Edit Here'!J913</f>
        <v>31</v>
      </c>
      <c r="K913" t="str">
        <f>'Paste_Edit Here'!K913</f>
        <v>[1</v>
      </c>
      <c r="L913">
        <f>_xlfn.IFS('Paste_Edit Here'!J913=69,8,'Paste_Edit Here'!J913=63,7,'Paste_Edit Here'!J913=56,6,'Paste_Edit Here'!J913=50,5,'Paste_Edit Here'!J913=44,4,'Paste_Edit Here'!J913=38,3,'Paste_Edit Here'!J913=31,3,'Paste_Edit Here'!J913=25,2)</f>
        <v>3</v>
      </c>
      <c r="M913">
        <f>_xlfn.IFS('Paste_Edit Here'!G913=50,9,'Paste_Edit Here'!G913=44,8,'Paste_Edit Here'!G913=38,8,'Paste_Edit Here'!G913=31,7,'Paste_Edit Here'!G913=25,7,'Paste_Edit Here'!G913=19,6)</f>
        <v>6</v>
      </c>
      <c r="N913" t="str">
        <f>_xlfn.IFS('Paste_Edit Here'!J913=69,"7]",'Paste_Edit Here'!J913=63,"7]",'Paste_Edit Here'!J913=56,"6]",'Paste_Edit Here'!J913=50,"4]",'Paste_Edit Here'!J913=44,"4]",'Paste_Edit Here'!J913=38,"2]",'Paste_Edit Here'!J913=31,"1]",'Paste_Edit Here'!J913=25,"1]")</f>
        <v>1]</v>
      </c>
    </row>
    <row r="914" spans="1:14" x14ac:dyDescent="0.25">
      <c r="A914" t="str">
        <f>'Paste_Edit Here'!A914</f>
        <v>C</v>
      </c>
      <c r="B914" t="str">
        <f>'Paste_Edit Here'!B914</f>
        <v xml:space="preserve"> doug SMITH</v>
      </c>
      <c r="C914" t="str">
        <f>'Paste_Edit Here'!C914</f>
        <v xml:space="preserve"> Face=0xc</v>
      </c>
      <c r="D914" t="str">
        <f>'Paste_Edit Here'!D914</f>
        <v xml:space="preserve"> #56</v>
      </c>
      <c r="E914">
        <f>'Paste_Edit Here'!E914</f>
        <v>25</v>
      </c>
      <c r="F914">
        <f>'Paste_Edit Here'!F914</f>
        <v>69</v>
      </c>
      <c r="G914">
        <f>'Paste_Edit Here'!G914</f>
        <v>38</v>
      </c>
      <c r="H914">
        <f>'Paste_Edit Here'!H914</f>
        <v>63</v>
      </c>
    </row>
    <row r="915" spans="1:14" x14ac:dyDescent="0.25">
      <c r="A915" t="str">
        <f>'Paste_Edit Here'!A915</f>
        <v>LG</v>
      </c>
      <c r="B915" t="str">
        <f>'Paste_Edit Here'!B915</f>
        <v xml:space="preserve"> tom NEWBERRY</v>
      </c>
      <c r="C915" t="str">
        <f>'Paste_Edit Here'!C915</f>
        <v xml:space="preserve"> Face=0x31</v>
      </c>
      <c r="D915" t="str">
        <f>'Paste_Edit Here'!D915</f>
        <v xml:space="preserve"> #66</v>
      </c>
      <c r="E915">
        <f>'Paste_Edit Here'!E915</f>
        <v>25</v>
      </c>
      <c r="F915">
        <f>'Paste_Edit Here'!F915</f>
        <v>69</v>
      </c>
      <c r="G915">
        <f>'Paste_Edit Here'!G915</f>
        <v>31</v>
      </c>
      <c r="H915">
        <f>'Paste_Edit Here'!H915</f>
        <v>50</v>
      </c>
    </row>
    <row r="916" spans="1:14" x14ac:dyDescent="0.25">
      <c r="A916" t="str">
        <f>'Paste_Edit Here'!A916</f>
        <v>RG</v>
      </c>
      <c r="B916" t="str">
        <f>'Paste_Edit Here'!B916</f>
        <v xml:space="preserve"> bern BROSTEK</v>
      </c>
      <c r="C916" t="str">
        <f>'Paste_Edit Here'!C916</f>
        <v xml:space="preserve"> Face=0x1f</v>
      </c>
      <c r="D916" t="str">
        <f>'Paste_Edit Here'!D916</f>
        <v xml:space="preserve"> #61</v>
      </c>
      <c r="E916">
        <f>'Paste_Edit Here'!E916</f>
        <v>25</v>
      </c>
      <c r="F916">
        <f>'Paste_Edit Here'!F916</f>
        <v>69</v>
      </c>
      <c r="G916">
        <f>'Paste_Edit Here'!G916</f>
        <v>25</v>
      </c>
      <c r="H916">
        <f>'Paste_Edit Here'!H916</f>
        <v>56</v>
      </c>
    </row>
    <row r="917" spans="1:14" x14ac:dyDescent="0.25">
      <c r="A917" t="str">
        <f>'Paste_Edit Here'!A917</f>
        <v>LT</v>
      </c>
      <c r="B917" t="str">
        <f>'Paste_Edit Here'!B917</f>
        <v xml:space="preserve"> irv PANKEY</v>
      </c>
      <c r="C917" t="str">
        <f>'Paste_Edit Here'!C917</f>
        <v xml:space="preserve"> Face=0xa6</v>
      </c>
      <c r="D917" t="str">
        <f>'Paste_Edit Here'!D917</f>
        <v xml:space="preserve"> #75</v>
      </c>
      <c r="E917">
        <f>'Paste_Edit Here'!E917</f>
        <v>25</v>
      </c>
      <c r="F917">
        <f>'Paste_Edit Here'!F917</f>
        <v>69</v>
      </c>
      <c r="G917">
        <f>'Paste_Edit Here'!G917</f>
        <v>25</v>
      </c>
      <c r="H917">
        <f>'Paste_Edit Here'!H917</f>
        <v>63</v>
      </c>
    </row>
    <row r="918" spans="1:14" x14ac:dyDescent="0.25">
      <c r="A918" t="str">
        <f>'Paste_Edit Here'!A918</f>
        <v>RT</v>
      </c>
      <c r="B918" t="str">
        <f>'Paste_Edit Here'!B918</f>
        <v xml:space="preserve"> jackie SLATER</v>
      </c>
      <c r="C918" t="str">
        <f>'Paste_Edit Here'!C918</f>
        <v xml:space="preserve"> Face=0xc1</v>
      </c>
      <c r="D918" t="str">
        <f>'Paste_Edit Here'!D918</f>
        <v xml:space="preserve"> #78</v>
      </c>
      <c r="E918">
        <f>'Paste_Edit Here'!E918</f>
        <v>25</v>
      </c>
      <c r="F918">
        <f>'Paste_Edit Here'!F918</f>
        <v>69</v>
      </c>
      <c r="G918">
        <f>'Paste_Edit Here'!G918</f>
        <v>31</v>
      </c>
      <c r="H918">
        <f>'Paste_Edit Here'!H918</f>
        <v>63</v>
      </c>
    </row>
    <row r="919" spans="1:14" x14ac:dyDescent="0.25">
      <c r="A919" t="str">
        <f>'Paste_Edit Here'!A919</f>
        <v>RE</v>
      </c>
      <c r="B919" t="str">
        <f>'Paste_Edit Here'!B919</f>
        <v xml:space="preserve"> brian SMITH</v>
      </c>
      <c r="C919" t="str">
        <f>'Paste_Edit Here'!C919</f>
        <v xml:space="preserve"> Face=0xc0</v>
      </c>
      <c r="D919" t="str">
        <f>'Paste_Edit Here'!D919</f>
        <v xml:space="preserve"> #96</v>
      </c>
      <c r="E919">
        <f>'Paste_Edit Here'!E919</f>
        <v>25</v>
      </c>
      <c r="F919">
        <f>'Paste_Edit Here'!F919</f>
        <v>31</v>
      </c>
      <c r="G919">
        <f>'Paste_Edit Here'!G919</f>
        <v>38</v>
      </c>
      <c r="H919">
        <f>'Paste_Edit Here'!H919</f>
        <v>38</v>
      </c>
      <c r="I919">
        <f>'Paste_Edit Here'!I919</f>
        <v>19</v>
      </c>
      <c r="J919">
        <f>'Paste_Edit Here'!J919</f>
        <v>31</v>
      </c>
      <c r="K919" t="str">
        <f>'Paste_Edit Here'!K919</f>
        <v>[22</v>
      </c>
      <c r="L919" t="str">
        <f>'Paste_Edit Here'!L919</f>
        <v xml:space="preserve"> 1 ]</v>
      </c>
    </row>
    <row r="920" spans="1:14" x14ac:dyDescent="0.25">
      <c r="A920" t="str">
        <f>'Paste_Edit Here'!A920</f>
        <v>NT</v>
      </c>
      <c r="B920" t="str">
        <f>'Paste_Edit Here'!B920</f>
        <v xml:space="preserve"> alvin WRIGHT</v>
      </c>
      <c r="C920" t="str">
        <f>'Paste_Edit Here'!C920</f>
        <v xml:space="preserve"> Face=0x8f</v>
      </c>
      <c r="D920" t="str">
        <f>'Paste_Edit Here'!D920</f>
        <v xml:space="preserve"> #99</v>
      </c>
      <c r="E920">
        <f>'Paste_Edit Here'!E920</f>
        <v>25</v>
      </c>
      <c r="F920">
        <f>'Paste_Edit Here'!F920</f>
        <v>31</v>
      </c>
      <c r="G920">
        <f>'Paste_Edit Here'!G920</f>
        <v>38</v>
      </c>
      <c r="H920">
        <f>'Paste_Edit Here'!H920</f>
        <v>50</v>
      </c>
      <c r="I920">
        <f>'Paste_Edit Here'!I920</f>
        <v>19</v>
      </c>
      <c r="J920">
        <f>'Paste_Edit Here'!J920</f>
        <v>31</v>
      </c>
      <c r="K920" t="str">
        <f>'Paste_Edit Here'!K920</f>
        <v>[22</v>
      </c>
      <c r="L920" t="str">
        <f>'Paste_Edit Here'!L920</f>
        <v xml:space="preserve"> 1 ]</v>
      </c>
    </row>
    <row r="921" spans="1:14" x14ac:dyDescent="0.25">
      <c r="A921" t="str">
        <f>'Paste_Edit Here'!A921</f>
        <v>LE</v>
      </c>
      <c r="B921" t="str">
        <f>'Paste_Edit Here'!B921</f>
        <v xml:space="preserve"> doug REED</v>
      </c>
      <c r="C921" t="str">
        <f>'Paste_Edit Here'!C921</f>
        <v xml:space="preserve"> Face=0x88</v>
      </c>
      <c r="D921" t="str">
        <f>'Paste_Edit Here'!D921</f>
        <v xml:space="preserve"> #93</v>
      </c>
      <c r="E921">
        <f>'Paste_Edit Here'!E921</f>
        <v>25</v>
      </c>
      <c r="F921">
        <f>'Paste_Edit Here'!F921</f>
        <v>31</v>
      </c>
      <c r="G921">
        <f>'Paste_Edit Here'!G921</f>
        <v>38</v>
      </c>
      <c r="H921">
        <f>'Paste_Edit Here'!H921</f>
        <v>44</v>
      </c>
      <c r="I921">
        <f>'Paste_Edit Here'!I921</f>
        <v>19</v>
      </c>
      <c r="J921">
        <f>'Paste_Edit Here'!J921</f>
        <v>44</v>
      </c>
      <c r="K921" t="str">
        <f>'Paste_Edit Here'!K921</f>
        <v>[42</v>
      </c>
      <c r="L921" t="str">
        <f>'Paste_Edit Here'!L921</f>
        <v xml:space="preserve"> 1 ]</v>
      </c>
    </row>
    <row r="922" spans="1:14" x14ac:dyDescent="0.25">
      <c r="A922" t="str">
        <f>'Paste_Edit Here'!A922</f>
        <v>ROLB</v>
      </c>
      <c r="B922" t="str">
        <f>'Paste_Edit Here'!B922</f>
        <v xml:space="preserve"> mike WILCHER</v>
      </c>
      <c r="C922" t="str">
        <f>'Paste_Edit Here'!C922</f>
        <v xml:space="preserve"> Face=0x9c</v>
      </c>
      <c r="D922" t="str">
        <f>'Paste_Edit Here'!D922</f>
        <v xml:space="preserve"> #54</v>
      </c>
      <c r="E922">
        <f>'Paste_Edit Here'!E922</f>
        <v>25</v>
      </c>
      <c r="F922">
        <f>'Paste_Edit Here'!F922</f>
        <v>31</v>
      </c>
      <c r="G922">
        <f>'Paste_Edit Here'!G922</f>
        <v>38</v>
      </c>
      <c r="H922">
        <f>'Paste_Edit Here'!H922</f>
        <v>38</v>
      </c>
      <c r="I922">
        <f>'Paste_Edit Here'!I922</f>
        <v>19</v>
      </c>
      <c r="J922">
        <f>'Paste_Edit Here'!J922</f>
        <v>31</v>
      </c>
      <c r="K922" t="str">
        <f>'Paste_Edit Here'!K922</f>
        <v>[24</v>
      </c>
      <c r="L922" t="str">
        <f>'Paste_Edit Here'!L922</f>
        <v xml:space="preserve"> 4 ]</v>
      </c>
    </row>
    <row r="923" spans="1:14" x14ac:dyDescent="0.25">
      <c r="A923" t="str">
        <f>'Paste_Edit Here'!A923</f>
        <v>RILB</v>
      </c>
      <c r="B923" t="str">
        <f>'Paste_Edit Here'!B923</f>
        <v xml:space="preserve"> fred STRICKLAND</v>
      </c>
      <c r="C923" t="str">
        <f>'Paste_Edit Here'!C923</f>
        <v xml:space="preserve"> Face=0xb2</v>
      </c>
      <c r="D923" t="str">
        <f>'Paste_Edit Here'!D923</f>
        <v xml:space="preserve"> #53</v>
      </c>
      <c r="E923">
        <f>'Paste_Edit Here'!E923</f>
        <v>25</v>
      </c>
      <c r="F923">
        <f>'Paste_Edit Here'!F923</f>
        <v>31</v>
      </c>
      <c r="G923">
        <f>'Paste_Edit Here'!G923</f>
        <v>38</v>
      </c>
      <c r="H923">
        <f>'Paste_Edit Here'!H923</f>
        <v>38</v>
      </c>
      <c r="I923">
        <f>'Paste_Edit Here'!I923</f>
        <v>19</v>
      </c>
      <c r="J923">
        <f>'Paste_Edit Here'!J923</f>
        <v>25</v>
      </c>
      <c r="K923" t="str">
        <f>'Paste_Edit Here'!K923</f>
        <v>[14</v>
      </c>
      <c r="L923" t="str">
        <f>'Paste_Edit Here'!L923</f>
        <v xml:space="preserve"> 4 ]</v>
      </c>
    </row>
    <row r="924" spans="1:14" x14ac:dyDescent="0.25">
      <c r="A924" t="str">
        <f>'Paste_Edit Here'!A924</f>
        <v>LILB</v>
      </c>
      <c r="B924" t="str">
        <f>'Paste_Edit Here'!B924</f>
        <v xml:space="preserve"> frank STAMS</v>
      </c>
      <c r="C924" t="str">
        <f>'Paste_Edit Here'!C924</f>
        <v xml:space="preserve"> Face=0x1e</v>
      </c>
      <c r="D924" t="str">
        <f>'Paste_Edit Here'!D924</f>
        <v xml:space="preserve"> #50</v>
      </c>
      <c r="E924">
        <f>'Paste_Edit Here'!E924</f>
        <v>25</v>
      </c>
      <c r="F924">
        <f>'Paste_Edit Here'!F924</f>
        <v>31</v>
      </c>
      <c r="G924">
        <f>'Paste_Edit Here'!G924</f>
        <v>38</v>
      </c>
      <c r="H924">
        <f>'Paste_Edit Here'!H924</f>
        <v>31</v>
      </c>
      <c r="I924">
        <f>'Paste_Edit Here'!I924</f>
        <v>19</v>
      </c>
      <c r="J924">
        <f>'Paste_Edit Here'!J924</f>
        <v>25</v>
      </c>
      <c r="K924" t="str">
        <f>'Paste_Edit Here'!K924</f>
        <v>[14</v>
      </c>
      <c r="L924" t="str">
        <f>'Paste_Edit Here'!L924</f>
        <v xml:space="preserve"> 4 ]</v>
      </c>
    </row>
    <row r="925" spans="1:14" x14ac:dyDescent="0.25">
      <c r="A925" t="str">
        <f>'Paste_Edit Here'!A925</f>
        <v>LOLB</v>
      </c>
      <c r="B925" t="str">
        <f>'Paste_Edit Here'!B925</f>
        <v xml:space="preserve"> kevin GREENE</v>
      </c>
      <c r="C925" t="str">
        <f>'Paste_Edit Here'!C925</f>
        <v xml:space="preserve"> Face=0x43</v>
      </c>
      <c r="D925" t="str">
        <f>'Paste_Edit Here'!D925</f>
        <v xml:space="preserve"> #91</v>
      </c>
      <c r="E925">
        <f>'Paste_Edit Here'!E925</f>
        <v>38</v>
      </c>
      <c r="F925">
        <f>'Paste_Edit Here'!F925</f>
        <v>50</v>
      </c>
      <c r="G925">
        <f>'Paste_Edit Here'!G925</f>
        <v>56</v>
      </c>
      <c r="H925">
        <f>'Paste_Edit Here'!H925</f>
        <v>69</v>
      </c>
      <c r="I925">
        <f>'Paste_Edit Here'!I925</f>
        <v>19</v>
      </c>
      <c r="J925">
        <f>'Paste_Edit Here'!J925</f>
        <v>69</v>
      </c>
      <c r="K925" t="str">
        <f>'Paste_Edit Here'!K925</f>
        <v>[96</v>
      </c>
      <c r="L925" t="str">
        <f>'Paste_Edit Here'!L925</f>
        <v xml:space="preserve"> 4 ]</v>
      </c>
    </row>
    <row r="926" spans="1:14" x14ac:dyDescent="0.25">
      <c r="A926" t="str">
        <f>'Paste_Edit Here'!A926</f>
        <v>RCB</v>
      </c>
      <c r="B926" t="str">
        <f>'Paste_Edit Here'!B926</f>
        <v xml:space="preserve"> bobby HUMPHERY</v>
      </c>
      <c r="C926" t="str">
        <f>'Paste_Edit Here'!C926</f>
        <v xml:space="preserve"> Face=0xc4</v>
      </c>
      <c r="D926" t="str">
        <f>'Paste_Edit Here'!D926</f>
        <v xml:space="preserve"> #48</v>
      </c>
      <c r="E926">
        <f>'Paste_Edit Here'!E926</f>
        <v>31</v>
      </c>
      <c r="F926">
        <f>'Paste_Edit Here'!F926</f>
        <v>38</v>
      </c>
      <c r="G926">
        <f>'Paste_Edit Here'!G926</f>
        <v>50</v>
      </c>
      <c r="H926">
        <f>'Paste_Edit Here'!H926</f>
        <v>31</v>
      </c>
      <c r="I926">
        <f>'Paste_Edit Here'!I926</f>
        <v>56</v>
      </c>
      <c r="J926">
        <f>'Paste_Edit Here'!J926</f>
        <v>31</v>
      </c>
      <c r="K926" t="str">
        <f>'Paste_Edit Here'!K926</f>
        <v>[5</v>
      </c>
      <c r="L926" t="str">
        <f>'Paste_Edit Here'!L926</f>
        <v xml:space="preserve"> 102 ]</v>
      </c>
    </row>
    <row r="927" spans="1:14" x14ac:dyDescent="0.25">
      <c r="A927" t="str">
        <f>'Paste_Edit Here'!A927</f>
        <v>LCB</v>
      </c>
      <c r="B927" t="str">
        <f>'Paste_Edit Here'!B927</f>
        <v xml:space="preserve"> jerry GRAY</v>
      </c>
      <c r="C927" t="str">
        <f>'Paste_Edit Here'!C927</f>
        <v xml:space="preserve"> Face=0xa1</v>
      </c>
      <c r="D927" t="str">
        <f>'Paste_Edit Here'!D927</f>
        <v xml:space="preserve"> #25</v>
      </c>
      <c r="E927">
        <f>'Paste_Edit Here'!E927</f>
        <v>25</v>
      </c>
      <c r="F927">
        <f>'Paste_Edit Here'!F927</f>
        <v>31</v>
      </c>
      <c r="G927">
        <f>'Paste_Edit Here'!G927</f>
        <v>38</v>
      </c>
      <c r="H927">
        <f>'Paste_Edit Here'!H927</f>
        <v>31</v>
      </c>
      <c r="I927">
        <f>'Paste_Edit Here'!I927</f>
        <v>38</v>
      </c>
      <c r="J927">
        <f>'Paste_Edit Here'!J927</f>
        <v>38</v>
      </c>
      <c r="K927" t="str">
        <f>'Paste_Edit Here'!K927</f>
        <v>[5</v>
      </c>
      <c r="L927" t="str">
        <f>'Paste_Edit Here'!L927</f>
        <v xml:space="preserve"> 7 ]</v>
      </c>
    </row>
    <row r="928" spans="1:14" x14ac:dyDescent="0.25">
      <c r="A928" t="str">
        <f>'Paste_Edit Here'!A928</f>
        <v>FS</v>
      </c>
      <c r="B928" t="str">
        <f>'Paste_Edit Here'!B928</f>
        <v xml:space="preserve"> anthony NEWMAN</v>
      </c>
      <c r="C928" t="str">
        <f>'Paste_Edit Here'!C928</f>
        <v xml:space="preserve"> Face=0x9e</v>
      </c>
      <c r="D928" t="str">
        <f>'Paste_Edit Here'!D928</f>
        <v xml:space="preserve"> #26</v>
      </c>
      <c r="E928">
        <f>'Paste_Edit Here'!E928</f>
        <v>25</v>
      </c>
      <c r="F928">
        <f>'Paste_Edit Here'!F928</f>
        <v>31</v>
      </c>
      <c r="G928">
        <f>'Paste_Edit Here'!G928</f>
        <v>31</v>
      </c>
      <c r="H928">
        <f>'Paste_Edit Here'!H928</f>
        <v>44</v>
      </c>
      <c r="I928">
        <f>'Paste_Edit Here'!I928</f>
        <v>44</v>
      </c>
      <c r="J928">
        <f>'Paste_Edit Here'!J928</f>
        <v>31</v>
      </c>
      <c r="K928" t="str">
        <f>'Paste_Edit Here'!K928</f>
        <v>[6</v>
      </c>
      <c r="L928" t="str">
        <f>'Paste_Edit Here'!L928</f>
        <v xml:space="preserve"> 25 ]</v>
      </c>
    </row>
    <row r="929" spans="1:15" x14ac:dyDescent="0.25">
      <c r="A929" t="str">
        <f>'Paste_Edit Here'!A929</f>
        <v>SS</v>
      </c>
      <c r="B929" t="str">
        <f>'Paste_Edit Here'!B929</f>
        <v xml:space="preserve"> vince NEWSOME</v>
      </c>
      <c r="C929" t="str">
        <f>'Paste_Edit Here'!C929</f>
        <v xml:space="preserve"> Face=0x96</v>
      </c>
      <c r="D929" t="str">
        <f>'Paste_Edit Here'!D929</f>
        <v xml:space="preserve"> #22</v>
      </c>
      <c r="E929">
        <f>'Paste_Edit Here'!E929</f>
        <v>31</v>
      </c>
      <c r="F929">
        <f>'Paste_Edit Here'!F929</f>
        <v>38</v>
      </c>
      <c r="G929">
        <f>'Paste_Edit Here'!G929</f>
        <v>50</v>
      </c>
      <c r="H929">
        <f>'Paste_Edit Here'!H929</f>
        <v>31</v>
      </c>
      <c r="I929">
        <f>'Paste_Edit Here'!I929</f>
        <v>56</v>
      </c>
      <c r="J929">
        <f>'Paste_Edit Here'!J929</f>
        <v>44</v>
      </c>
      <c r="K929" t="str">
        <f>'Paste_Edit Here'!K929</f>
        <v>[5</v>
      </c>
      <c r="L929" t="str">
        <f>'Paste_Edit Here'!L929</f>
        <v xml:space="preserve"> 102 ]</v>
      </c>
    </row>
    <row r="930" spans="1:15" x14ac:dyDescent="0.25">
      <c r="A930" t="str">
        <f>'Paste_Edit Here'!A930</f>
        <v>K</v>
      </c>
      <c r="B930" t="str">
        <f>'Paste_Edit Here'!B930</f>
        <v xml:space="preserve"> mike LANSFORD</v>
      </c>
      <c r="C930" t="str">
        <f>'Paste_Edit Here'!C930</f>
        <v xml:space="preserve"> Face=0x47</v>
      </c>
      <c r="D930" t="str">
        <f>'Paste_Edit Here'!D930</f>
        <v xml:space="preserve"> #1</v>
      </c>
      <c r="E930">
        <f>'Paste_Edit Here'!E930</f>
        <v>56</v>
      </c>
      <c r="F930">
        <f>'Paste_Edit Here'!F930</f>
        <v>81</v>
      </c>
      <c r="G930">
        <f>'Paste_Edit Here'!G930</f>
        <v>81</v>
      </c>
      <c r="H930">
        <f>'Paste_Edit Here'!H930</f>
        <v>31</v>
      </c>
      <c r="I930">
        <f>'Paste_Edit Here'!I930</f>
        <v>19</v>
      </c>
      <c r="J930">
        <f>'Paste_Edit Here'!J930</f>
        <v>25</v>
      </c>
      <c r="K930" t="str">
        <f>_xlfn.IFS('Paste_Edit Here'!I930=81,"[12]",'Paste_Edit Here'!I930=75,"[11]",'Paste_Edit Here'!I930=69,"[10]",'Paste_Edit Here'!I930=63,"[9]",'Paste_Edit Here'!I930=56,"[8]",'Paste_Edit Here'!I930=50,"[7]",'Paste_Edit Here'!I930=44,"[6]",'Paste_Edit Here'!I930=38,"[5]",'Paste_Edit Here'!I930=31,"[4]",'Paste_Edit Here'!I930=25,"[3]",'Paste_Edit Here'!I930=19,"[2]")</f>
        <v>[2]</v>
      </c>
    </row>
    <row r="931" spans="1:15" x14ac:dyDescent="0.25">
      <c r="A931" t="str">
        <f>'Paste_Edit Here'!A931</f>
        <v>P</v>
      </c>
      <c r="B931" t="str">
        <f>'Paste_Edit Here'!B931</f>
        <v xml:space="preserve"> keith ENGLISH</v>
      </c>
      <c r="C931" t="str">
        <f>'Paste_Edit Here'!C931</f>
        <v xml:space="preserve"> Face=0x4c</v>
      </c>
      <c r="D931" t="str">
        <f>'Paste_Edit Here'!D931</f>
        <v xml:space="preserve"> #8</v>
      </c>
      <c r="E931">
        <f>'Paste_Edit Here'!E931</f>
        <v>25</v>
      </c>
      <c r="F931">
        <f>'Paste_Edit Here'!F931</f>
        <v>56</v>
      </c>
      <c r="G931">
        <f>'Paste_Edit Here'!G931</f>
        <v>44</v>
      </c>
      <c r="H931">
        <f>'Paste_Edit Here'!H931</f>
        <v>31</v>
      </c>
      <c r="I931">
        <f>'Paste_Edit Here'!I931</f>
        <v>19</v>
      </c>
      <c r="J931">
        <f>'Paste_Edit Here'!J931</f>
        <v>50</v>
      </c>
      <c r="K931" t="str">
        <f>_xlfn.IFS('Paste_Edit Here'!I931=81,"[12]",'Paste_Edit Here'!I931=75,"[11]",'Paste_Edit Here'!I931=69,"[10]",'Paste_Edit Here'!I931=63,"[9]",'Paste_Edit Here'!I931=56,"[8]",'Paste_Edit Here'!I931=50,"[7]",'Paste_Edit Here'!I931=44,"[6]",'Paste_Edit Here'!I931=38,"[5]",'Paste_Edit Here'!I931=31,"[4]",'Paste_Edit Here'!I931=25,"[3]",'Paste_Edit Here'!I931=19,"[2]")</f>
        <v>[2]</v>
      </c>
    </row>
    <row r="932" spans="1:15" x14ac:dyDescent="0.25">
      <c r="A932" t="str">
        <f>'Paste_Edit Here'!A932</f>
        <v>KR</v>
      </c>
      <c r="B932" t="str">
        <f>'Paste_Edit Here'!B932</f>
        <v xml:space="preserve"> RB3</v>
      </c>
    </row>
    <row r="933" spans="1:15" x14ac:dyDescent="0.25">
      <c r="A933" t="str">
        <f>'Paste_Edit Here'!A933</f>
        <v>PR</v>
      </c>
      <c r="B933" t="str">
        <f>'Paste_Edit Here'!B933</f>
        <v xml:space="preserve"> WR1</v>
      </c>
    </row>
    <row r="935" spans="1:15" x14ac:dyDescent="0.25">
      <c r="A935" t="str">
        <f>'Paste_Edit Here'!A935</f>
        <v>TEAM = saints SimData=0xb60</v>
      </c>
      <c r="B935" t="str">
        <f>'Paste_Edit Here'!B935</f>
        <v xml:space="preserve"> OFFENSIVE_FORMATION = 2RB_2WR_1TE</v>
      </c>
    </row>
    <row r="936" spans="1:15" x14ac:dyDescent="0.25">
      <c r="A936" t="str">
        <f>'Paste_Edit Here'!A936</f>
        <v>PLAYBOOK R3855</v>
      </c>
      <c r="B936" t="str">
        <f>'Paste_Edit Here'!B936</f>
        <v xml:space="preserve"> P6237 </v>
      </c>
    </row>
    <row r="937" spans="1:15" x14ac:dyDescent="0.25">
      <c r="A937" t="str">
        <f>'Paste_Edit Here'!A937</f>
        <v>QB1</v>
      </c>
      <c r="B937" t="str">
        <f>'Paste_Edit Here'!B937</f>
        <v xml:space="preserve"> steve WALSH</v>
      </c>
      <c r="C937" t="str">
        <f>'Paste_Edit Here'!C937</f>
        <v xml:space="preserve"> Face=0x26</v>
      </c>
      <c r="D937" t="str">
        <f>'Paste_Edit Here'!D937</f>
        <v xml:space="preserve"> #3</v>
      </c>
      <c r="E937">
        <f>'Paste_Edit Here'!E937</f>
        <v>25</v>
      </c>
      <c r="F937">
        <f>'Paste_Edit Here'!F937</f>
        <v>69</v>
      </c>
      <c r="G937">
        <f>'Paste_Edit Here'!G937</f>
        <v>13</v>
      </c>
      <c r="H937">
        <f>'Paste_Edit Here'!H937</f>
        <v>13</v>
      </c>
      <c r="I937">
        <f>'Paste_Edit Here'!I937</f>
        <v>44</v>
      </c>
      <c r="J937">
        <f>'Paste_Edit Here'!J937</f>
        <v>38</v>
      </c>
      <c r="K937">
        <f>'Paste_Edit Here'!K937</f>
        <v>50</v>
      </c>
      <c r="L937">
        <f>'Paste_Edit Here'!L937</f>
        <v>50</v>
      </c>
      <c r="M937" t="str">
        <f>_xlfn.IFS('Paste_Edit Here'!G937=56,"[11",'Paste_Edit Here'!G937=50,"[8",'Paste_Edit Here'!G937=44,"[8",'Paste_Edit Here'!G937=38,"[6",'Paste_Edit Here'!G937=31,"[6",'Paste_Edit Here'!G937=25,"[4",'Paste_Edit Here'!G937=19,"[4",'Paste_Edit Here'!G937=13,"[2",'Paste_Edit Here'!G937=6,"[1")</f>
        <v>[2</v>
      </c>
      <c r="N937">
        <f>_xlfn.IFS(SUM('Paste_Edit Here'!I937:L937)&gt;290,12,SUM('Paste_Edit Here'!I937:L937)&gt;280,11,SUM('Paste_Edit Here'!I937:L937)&gt;250,10,SUM('Paste_Edit Here'!I937:L937)&gt;235,9,SUM('Paste_Edit Here'!I937:L937)&gt;225,8,SUM('Paste_Edit Here'!I937:L937)&gt;210,7,SUM('Paste_Edit Here'!I937:L937)&gt;180,6,SUM('Paste_Edit Here'!I937:L937)&gt;150,5,SUM('Paste_Edit Here'!I937:L937)&gt;125,4,SUM('Paste_Edit Here'!I937:L937)&gt;115,3,SUM('Paste_Edit Here'!I937:L937)&lt;116,2)</f>
        <v>6</v>
      </c>
      <c r="O937" t="str">
        <f>_xlfn.IFS('Paste_Edit Here'!G937=56,"0]",'Paste_Edit Here'!G937=50,"0]",'Paste_Edit Here'!G937=44,"0]",'Paste_Edit Here'!G937=38,"1]",'Paste_Edit Here'!G937=31,"1]",'Paste_Edit Here'!G937=25,"1]",'Paste_Edit Here'!G937=19,"2]",'Paste_Edit Here'!G937=13,"2]",'Paste_Edit Here'!G937=6,"3]")</f>
        <v>2]</v>
      </c>
    </row>
    <row r="938" spans="1:15" x14ac:dyDescent="0.25">
      <c r="A938" t="str">
        <f>'Paste_Edit Here'!A938</f>
        <v>QB2</v>
      </c>
      <c r="B938" t="str">
        <f>'Paste_Edit Here'!B938</f>
        <v xml:space="preserve"> john FOURCADE</v>
      </c>
      <c r="C938" t="str">
        <f>'Paste_Edit Here'!C938</f>
        <v xml:space="preserve"> Face=0x28</v>
      </c>
      <c r="D938" t="str">
        <f>'Paste_Edit Here'!D938</f>
        <v xml:space="preserve"> #11</v>
      </c>
      <c r="E938">
        <f>'Paste_Edit Here'!E938</f>
        <v>25</v>
      </c>
      <c r="F938">
        <f>'Paste_Edit Here'!F938</f>
        <v>69</v>
      </c>
      <c r="G938">
        <f>'Paste_Edit Here'!G938</f>
        <v>13</v>
      </c>
      <c r="H938">
        <f>'Paste_Edit Here'!H938</f>
        <v>13</v>
      </c>
      <c r="I938">
        <f>'Paste_Edit Here'!I938</f>
        <v>44</v>
      </c>
      <c r="J938">
        <f>'Paste_Edit Here'!J938</f>
        <v>44</v>
      </c>
      <c r="K938">
        <f>'Paste_Edit Here'!K938</f>
        <v>31</v>
      </c>
      <c r="L938">
        <f>'Paste_Edit Here'!L938</f>
        <v>38</v>
      </c>
      <c r="M938" t="str">
        <f>_xlfn.IFS('Paste_Edit Here'!G938=56,"[11",'Paste_Edit Here'!G938=50,"[8",'Paste_Edit Here'!G938=44,"[8",'Paste_Edit Here'!G938=38,"[6",'Paste_Edit Here'!G938=31,"[6",'Paste_Edit Here'!G938=25,"[4",'Paste_Edit Here'!G938=19,"[4",'Paste_Edit Here'!G938=13,"[2",'Paste_Edit Here'!G938=6,"[1")</f>
        <v>[2</v>
      </c>
      <c r="N938">
        <f>_xlfn.IFS(SUM('Paste_Edit Here'!I938:L938)&gt;290,12,SUM('Paste_Edit Here'!I938:L938)&gt;280,11,SUM('Paste_Edit Here'!I938:L938)&gt;250,10,SUM('Paste_Edit Here'!I938:L938)&gt;235,9,SUM('Paste_Edit Here'!I938:L938)&gt;225,8,SUM('Paste_Edit Here'!I938:L938)&gt;210,7,SUM('Paste_Edit Here'!I938:L938)&gt;180,6,SUM('Paste_Edit Here'!I938:L938)&gt;150,5,SUM('Paste_Edit Here'!I938:L938)&gt;125,4,SUM('Paste_Edit Here'!I938:L938)&gt;115,3,SUM('Paste_Edit Here'!I938:L938)&lt;116,2)</f>
        <v>5</v>
      </c>
      <c r="O938" t="str">
        <f>_xlfn.IFS('Paste_Edit Here'!G938=56,"0]",'Paste_Edit Here'!G938=50,"0]",'Paste_Edit Here'!G938=44,"0]",'Paste_Edit Here'!G938=38,"1]",'Paste_Edit Here'!G938=31,"1]",'Paste_Edit Here'!G938=25,"1]",'Paste_Edit Here'!G938=19,"2]",'Paste_Edit Here'!G938=13,"2]",'Paste_Edit Here'!G938=6,"3]")</f>
        <v>2]</v>
      </c>
    </row>
    <row r="939" spans="1:15" x14ac:dyDescent="0.25">
      <c r="A939" t="str">
        <f>'Paste_Edit Here'!A939</f>
        <v>RB1</v>
      </c>
      <c r="B939" t="str">
        <f>'Paste_Edit Here'!B939</f>
        <v xml:space="preserve"> craig HEYWARD</v>
      </c>
      <c r="C939" t="str">
        <f>'Paste_Edit Here'!C939</f>
        <v xml:space="preserve"> Face=0xb8</v>
      </c>
      <c r="D939" t="str">
        <f>'Paste_Edit Here'!D939</f>
        <v xml:space="preserve"> #34</v>
      </c>
      <c r="E939">
        <f>'Paste_Edit Here'!E939</f>
        <v>44</v>
      </c>
      <c r="F939">
        <f>'Paste_Edit Here'!F939</f>
        <v>69</v>
      </c>
      <c r="G939">
        <f>'Paste_Edit Here'!G939</f>
        <v>25</v>
      </c>
      <c r="H939">
        <f>'Paste_Edit Here'!H939</f>
        <v>94</v>
      </c>
      <c r="I939">
        <f>'Paste_Edit Here'!I939</f>
        <v>50</v>
      </c>
      <c r="J939">
        <f>'Paste_Edit Here'!J939</f>
        <v>31</v>
      </c>
      <c r="K939" t="str">
        <f>_xlfn.IFS('Paste_Edit Here'!G939=75,"[12",'Paste_Edit Here'!G939=69,"[12",'Paste_Edit Here'!G939=63,"[9",'Paste_Edit Here'!G939=56,"[7",'Paste_Edit Here'!G939=50,"[6",'Paste_Edit Here'!G939=44,"[4",'Paste_Edit Here'!G939=38,"[4",'Paste_Edit Here'!G939=31,"[4",'Paste_Edit Here'!G939=25,"[4")</f>
        <v>[4</v>
      </c>
      <c r="L939">
        <f>_xlfn.IFS('Paste_Edit Here'!J939=69,9,'Paste_Edit Here'!J939=63,7,'Paste_Edit Here'!J939=56,6,'Paste_Edit Here'!J939=50,5,'Paste_Edit Here'!J939=44,4,'Paste_Edit Here'!J939=38,4,'Paste_Edit Here'!J939=31,3,'Paste_Edit Here'!J939=25,2,'Paste_Edit Here'!J939=19,1)</f>
        <v>3</v>
      </c>
      <c r="M939">
        <f>_xlfn.IFS('Paste_Edit Here'!G939=75,9,'Paste_Edit Here'!G939=69,8,'Paste_Edit Here'!G939=63,7,'Paste_Edit Here'!G939=56,7,'Paste_Edit Here'!G939=50,6,'Paste_Edit Here'!G939=44,6,'Paste_Edit Here'!G939=38,5,'Paste_Edit Here'!G939=31,5,'Paste_Edit Here'!G939=25,5)</f>
        <v>5</v>
      </c>
      <c r="N939" t="str">
        <f>_xlfn.IFS('Paste_Edit Here'!J939=69,"12]",'Paste_Edit Here'!J939=63,"11]",'Paste_Edit Here'!J939=56,"6]",'Paste_Edit Here'!J939=50,"6]",'Paste_Edit Here'!J939=44,"4]",'Paste_Edit Here'!J939=38,"2]",'Paste_Edit Here'!J939=31,"2]",'Paste_Edit Here'!J939=25,"1]",'Paste_Edit Here'!J939=19,"0]")</f>
        <v>2]</v>
      </c>
    </row>
    <row r="940" spans="1:15" x14ac:dyDescent="0.25">
      <c r="A940" t="str">
        <f>'Paste_Edit Here'!A940</f>
        <v>RB2</v>
      </c>
      <c r="B940" t="str">
        <f>'Paste_Edit Here'!B940</f>
        <v xml:space="preserve"> dalton HILLIARD</v>
      </c>
      <c r="C940" t="str">
        <f>'Paste_Edit Here'!C940</f>
        <v xml:space="preserve"> Face=0xc3</v>
      </c>
      <c r="D940" t="str">
        <f>'Paste_Edit Here'!D940</f>
        <v xml:space="preserve"> #21</v>
      </c>
      <c r="E940">
        <f>'Paste_Edit Here'!E940</f>
        <v>38</v>
      </c>
      <c r="F940">
        <f>'Paste_Edit Here'!F940</f>
        <v>69</v>
      </c>
      <c r="G940">
        <f>'Paste_Edit Here'!G940</f>
        <v>50</v>
      </c>
      <c r="H940">
        <f>'Paste_Edit Here'!H940</f>
        <v>25</v>
      </c>
      <c r="I940">
        <f>'Paste_Edit Here'!I940</f>
        <v>50</v>
      </c>
      <c r="J940">
        <f>'Paste_Edit Here'!J940</f>
        <v>25</v>
      </c>
      <c r="K940" t="str">
        <f>_xlfn.IFS('Paste_Edit Here'!G940=75,"[12",'Paste_Edit Here'!G940=69,"[12",'Paste_Edit Here'!G940=63,"[9",'Paste_Edit Here'!G940=56,"[7",'Paste_Edit Here'!G940=50,"[6",'Paste_Edit Here'!G940=44,"[4",'Paste_Edit Here'!G940=38,"[4",'Paste_Edit Here'!G940=31,"[4",'Paste_Edit Here'!G940=25,"[4")</f>
        <v>[6</v>
      </c>
      <c r="L940">
        <f>_xlfn.IFS('Paste_Edit Here'!J940=69,9,'Paste_Edit Here'!J940=63,7,'Paste_Edit Here'!J940=56,6,'Paste_Edit Here'!J940=50,5,'Paste_Edit Here'!J940=44,4,'Paste_Edit Here'!J940=38,4,'Paste_Edit Here'!J940=31,3,'Paste_Edit Here'!J940=25,2,'Paste_Edit Here'!J940=19,1)</f>
        <v>2</v>
      </c>
      <c r="M940">
        <f>_xlfn.IFS('Paste_Edit Here'!G940=75,9,'Paste_Edit Here'!G940=69,8,'Paste_Edit Here'!G940=63,7,'Paste_Edit Here'!G940=56,7,'Paste_Edit Here'!G940=50,6,'Paste_Edit Here'!G940=44,6,'Paste_Edit Here'!G940=38,5,'Paste_Edit Here'!G940=31,5,'Paste_Edit Here'!G940=25,5)</f>
        <v>6</v>
      </c>
      <c r="N940" t="str">
        <f>_xlfn.IFS('Paste_Edit Here'!J940=69,"12]",'Paste_Edit Here'!J940=63,"11]",'Paste_Edit Here'!J940=56,"6]",'Paste_Edit Here'!J940=50,"6]",'Paste_Edit Here'!J940=44,"4]",'Paste_Edit Here'!J940=38,"2]",'Paste_Edit Here'!J940=31,"2]",'Paste_Edit Here'!J940=25,"1]",'Paste_Edit Here'!J940=19,"0]")</f>
        <v>1]</v>
      </c>
    </row>
    <row r="941" spans="1:15" x14ac:dyDescent="0.25">
      <c r="A941" t="str">
        <f>'Paste_Edit Here'!A941</f>
        <v>RB3</v>
      </c>
      <c r="B941" t="str">
        <f>'Paste_Edit Here'!B941</f>
        <v xml:space="preserve"> rueben MAYES</v>
      </c>
      <c r="C941" t="str">
        <f>'Paste_Edit Here'!C941</f>
        <v xml:space="preserve"> Face=0xc1</v>
      </c>
      <c r="D941" t="str">
        <f>'Paste_Edit Here'!D941</f>
        <v xml:space="preserve"> #36</v>
      </c>
      <c r="E941">
        <f>'Paste_Edit Here'!E941</f>
        <v>38</v>
      </c>
      <c r="F941">
        <f>'Paste_Edit Here'!F941</f>
        <v>69</v>
      </c>
      <c r="G941">
        <f>'Paste_Edit Here'!G941</f>
        <v>44</v>
      </c>
      <c r="H941">
        <f>'Paste_Edit Here'!H941</f>
        <v>25</v>
      </c>
      <c r="I941">
        <f>'Paste_Edit Here'!I941</f>
        <v>50</v>
      </c>
      <c r="J941">
        <f>'Paste_Edit Here'!J941</f>
        <v>31</v>
      </c>
      <c r="K941" t="str">
        <f>_xlfn.IFS('Paste_Edit Here'!G941=75,"[12",'Paste_Edit Here'!G941=69,"[12",'Paste_Edit Here'!G941=63,"[9",'Paste_Edit Here'!G941=56,"[7",'Paste_Edit Here'!G941=50,"[6",'Paste_Edit Here'!G941=44,"[4",'Paste_Edit Here'!G941=38,"[4",'Paste_Edit Here'!G941=31,"[4",'Paste_Edit Here'!G941=25,"[4")</f>
        <v>[4</v>
      </c>
      <c r="L941">
        <f>_xlfn.IFS('Paste_Edit Here'!J941=69,9,'Paste_Edit Here'!J941=63,7,'Paste_Edit Here'!J941=56,6,'Paste_Edit Here'!J941=50,5,'Paste_Edit Here'!J941=44,4,'Paste_Edit Here'!J941=38,4,'Paste_Edit Here'!J941=31,3,'Paste_Edit Here'!J941=25,2,'Paste_Edit Here'!J941=19,1)</f>
        <v>3</v>
      </c>
      <c r="M941">
        <f>_xlfn.IFS('Paste_Edit Here'!G941=75,9,'Paste_Edit Here'!G941=69,8,'Paste_Edit Here'!G941=63,7,'Paste_Edit Here'!G941=56,7,'Paste_Edit Here'!G941=50,6,'Paste_Edit Here'!G941=44,6,'Paste_Edit Here'!G941=38,5,'Paste_Edit Here'!G941=31,5,'Paste_Edit Here'!G941=25,5)</f>
        <v>6</v>
      </c>
      <c r="N941" t="str">
        <f>_xlfn.IFS('Paste_Edit Here'!J941=69,"12]",'Paste_Edit Here'!J941=63,"11]",'Paste_Edit Here'!J941=56,"6]",'Paste_Edit Here'!J941=50,"6]",'Paste_Edit Here'!J941=44,"4]",'Paste_Edit Here'!J941=38,"2]",'Paste_Edit Here'!J941=31,"2]",'Paste_Edit Here'!J941=25,"1]",'Paste_Edit Here'!J941=19,"0]")</f>
        <v>2]</v>
      </c>
    </row>
    <row r="942" spans="1:15" x14ac:dyDescent="0.25">
      <c r="A942" t="str">
        <f>'Paste_Edit Here'!A942</f>
        <v>RB4</v>
      </c>
      <c r="B942" t="str">
        <f>'Paste_Edit Here'!B942</f>
        <v xml:space="preserve"> gil FENERTY</v>
      </c>
      <c r="C942" t="str">
        <f>'Paste_Edit Here'!C942</f>
        <v xml:space="preserve"> Face=0x34</v>
      </c>
      <c r="D942" t="str">
        <f>'Paste_Edit Here'!D942</f>
        <v xml:space="preserve"> #22</v>
      </c>
      <c r="E942">
        <f>'Paste_Edit Here'!E942</f>
        <v>38</v>
      </c>
      <c r="F942">
        <f>'Paste_Edit Here'!F942</f>
        <v>69</v>
      </c>
      <c r="G942">
        <f>'Paste_Edit Here'!G942</f>
        <v>44</v>
      </c>
      <c r="H942">
        <f>'Paste_Edit Here'!H942</f>
        <v>25</v>
      </c>
      <c r="I942">
        <f>'Paste_Edit Here'!I942</f>
        <v>50</v>
      </c>
      <c r="J942">
        <f>'Paste_Edit Here'!J942</f>
        <v>31</v>
      </c>
      <c r="K942" t="str">
        <f>_xlfn.IFS('Paste_Edit Here'!G942=75,"[12",'Paste_Edit Here'!G942=69,"[12",'Paste_Edit Here'!G942=63,"[9",'Paste_Edit Here'!G942=56,"[7",'Paste_Edit Here'!G942=50,"[6",'Paste_Edit Here'!G942=44,"[4",'Paste_Edit Here'!G942=38,"[4",'Paste_Edit Here'!G942=31,"[4",'Paste_Edit Here'!G942=25,"[4")</f>
        <v>[4</v>
      </c>
      <c r="L942">
        <f>_xlfn.IFS('Paste_Edit Here'!J942=69,9,'Paste_Edit Here'!J942=63,7,'Paste_Edit Here'!J942=56,6,'Paste_Edit Here'!J942=50,5,'Paste_Edit Here'!J942=44,4,'Paste_Edit Here'!J942=38,4,'Paste_Edit Here'!J942=31,3,'Paste_Edit Here'!J942=25,2,'Paste_Edit Here'!J942=19,1)</f>
        <v>3</v>
      </c>
      <c r="M942">
        <f>_xlfn.IFS('Paste_Edit Here'!G942=75,9,'Paste_Edit Here'!G942=69,8,'Paste_Edit Here'!G942=63,7,'Paste_Edit Here'!G942=56,7,'Paste_Edit Here'!G942=50,6,'Paste_Edit Here'!G942=44,6,'Paste_Edit Here'!G942=38,5,'Paste_Edit Here'!G942=31,5,'Paste_Edit Here'!G942=25,5)</f>
        <v>6</v>
      </c>
      <c r="N942" t="str">
        <f>_xlfn.IFS('Paste_Edit Here'!J942=69,"12]",'Paste_Edit Here'!J942=63,"11]",'Paste_Edit Here'!J942=56,"6]",'Paste_Edit Here'!J942=50,"6]",'Paste_Edit Here'!J942=44,"4]",'Paste_Edit Here'!J942=38,"2]",'Paste_Edit Here'!J942=31,"2]",'Paste_Edit Here'!J942=25,"1]",'Paste_Edit Here'!J942=19,"0]")</f>
        <v>2]</v>
      </c>
    </row>
    <row r="943" spans="1:15" x14ac:dyDescent="0.25">
      <c r="A943" t="str">
        <f>'Paste_Edit Here'!A943</f>
        <v>WR1</v>
      </c>
      <c r="B943" t="str">
        <f>'Paste_Edit Here'!B943</f>
        <v xml:space="preserve"> eric MARTIN</v>
      </c>
      <c r="C943" t="str">
        <f>'Paste_Edit Here'!C943</f>
        <v xml:space="preserve"> Face=0xcb</v>
      </c>
      <c r="D943" t="str">
        <f>'Paste_Edit Here'!D943</f>
        <v xml:space="preserve"> #84</v>
      </c>
      <c r="E943">
        <f>'Paste_Edit Here'!E943</f>
        <v>31</v>
      </c>
      <c r="F943">
        <f>'Paste_Edit Here'!F943</f>
        <v>69</v>
      </c>
      <c r="G943">
        <f>'Paste_Edit Here'!G943</f>
        <v>38</v>
      </c>
      <c r="H943">
        <f>'Paste_Edit Here'!H943</f>
        <v>13</v>
      </c>
      <c r="I943">
        <f>'Paste_Edit Here'!I943</f>
        <v>50</v>
      </c>
      <c r="J943">
        <f>'Paste_Edit Here'!J943</f>
        <v>69</v>
      </c>
      <c r="K943" t="str">
        <f>'Paste_Edit Here'!K943</f>
        <v>[1</v>
      </c>
      <c r="L943">
        <f>_xlfn.IFS('Paste_Edit Here'!J943=81,11,'Paste_Edit Here'!J943=75,8,'Paste_Edit Here'!J943=69,7,'Paste_Edit Here'!J943=63,6,'Paste_Edit Here'!J943=56,6,'Paste_Edit Here'!J943=50,5,'Paste_Edit Here'!J943=44,4)</f>
        <v>7</v>
      </c>
      <c r="M943">
        <f>_xlfn.IFS('Paste_Edit Here'!G943=69,13,'Paste_Edit Here'!G943=63,12,'Paste_Edit Here'!G943=56,11,'Paste_Edit Here'!G943=50,10,'Paste_Edit Here'!G943=44,9,'Paste_Edit Here'!G943=38,8,'Paste_Edit Here'!G943=31,8,'Paste_Edit Here'!G943=25,8,'Paste_Edit Here'!G943=19,7)</f>
        <v>8</v>
      </c>
      <c r="N943" t="str">
        <f>_xlfn.IFS('Paste_Edit Here'!J943=81,"12]",'Paste_Edit Here'!J943=75,"9]",'Paste_Edit Here'!J943=69,"9]",'Paste_Edit Here'!J943=63,"8]",'Paste_Edit Here'!J943=56,"7]",'Paste_Edit Here'!J943=50,"4]",'Paste_Edit Here'!J943=44,"2]")</f>
        <v>9]</v>
      </c>
    </row>
    <row r="944" spans="1:15" x14ac:dyDescent="0.25">
      <c r="A944" t="str">
        <f>'Paste_Edit Here'!A944</f>
        <v>WR2</v>
      </c>
      <c r="B944" t="str">
        <f>'Paste_Edit Here'!B944</f>
        <v xml:space="preserve"> brent PERRIMAN</v>
      </c>
      <c r="C944" t="str">
        <f>'Paste_Edit Here'!C944</f>
        <v xml:space="preserve"> Face=0xc7</v>
      </c>
      <c r="D944" t="str">
        <f>'Paste_Edit Here'!D944</f>
        <v xml:space="preserve"> #80</v>
      </c>
      <c r="E944">
        <f>'Paste_Edit Here'!E944</f>
        <v>25</v>
      </c>
      <c r="F944">
        <f>'Paste_Edit Here'!F944</f>
        <v>69</v>
      </c>
      <c r="G944">
        <f>'Paste_Edit Here'!G944</f>
        <v>25</v>
      </c>
      <c r="H944">
        <f>'Paste_Edit Here'!H944</f>
        <v>13</v>
      </c>
      <c r="I944">
        <f>'Paste_Edit Here'!I944</f>
        <v>50</v>
      </c>
      <c r="J944">
        <f>'Paste_Edit Here'!J944</f>
        <v>50</v>
      </c>
      <c r="K944" t="str">
        <f>'Paste_Edit Here'!K944</f>
        <v>[1</v>
      </c>
      <c r="L944">
        <f>_xlfn.IFS('Paste_Edit Here'!J944=81,11,'Paste_Edit Here'!J944=75,8,'Paste_Edit Here'!J944=69,7,'Paste_Edit Here'!J944=63,6,'Paste_Edit Here'!J944=56,6,'Paste_Edit Here'!J944=50,5,'Paste_Edit Here'!J944=44,4)</f>
        <v>5</v>
      </c>
      <c r="M944">
        <f>_xlfn.IFS('Paste_Edit Here'!G944=69,13,'Paste_Edit Here'!G944=63,12,'Paste_Edit Here'!G944=56,11,'Paste_Edit Here'!G944=50,10,'Paste_Edit Here'!G944=44,9,'Paste_Edit Here'!G944=38,8,'Paste_Edit Here'!G944=31,8,'Paste_Edit Here'!G944=25,8,'Paste_Edit Here'!G944=19,7)</f>
        <v>8</v>
      </c>
      <c r="N944" t="str">
        <f>_xlfn.IFS('Paste_Edit Here'!J944=81,"12]",'Paste_Edit Here'!J944=75,"9]",'Paste_Edit Here'!J944=69,"9]",'Paste_Edit Here'!J944=63,"8]",'Paste_Edit Here'!J944=56,"7]",'Paste_Edit Here'!J944=50,"4]",'Paste_Edit Here'!J944=44,"2]")</f>
        <v>4]</v>
      </c>
    </row>
    <row r="945" spans="1:14" x14ac:dyDescent="0.25">
      <c r="A945" t="str">
        <f>'Paste_Edit Here'!A945</f>
        <v>WR3</v>
      </c>
      <c r="B945" t="str">
        <f>'Paste_Edit Here'!B945</f>
        <v xml:space="preserve"> lonzell HILL</v>
      </c>
      <c r="C945" t="str">
        <f>'Paste_Edit Here'!C945</f>
        <v xml:space="preserve"> Face=0xb7</v>
      </c>
      <c r="D945" t="str">
        <f>'Paste_Edit Here'!D945</f>
        <v xml:space="preserve"> #87</v>
      </c>
      <c r="E945">
        <f>'Paste_Edit Here'!E945</f>
        <v>25</v>
      </c>
      <c r="F945">
        <f>'Paste_Edit Here'!F945</f>
        <v>69</v>
      </c>
      <c r="G945">
        <f>'Paste_Edit Here'!G945</f>
        <v>19</v>
      </c>
      <c r="H945">
        <f>'Paste_Edit Here'!H945</f>
        <v>13</v>
      </c>
      <c r="I945">
        <f>'Paste_Edit Here'!I945</f>
        <v>50</v>
      </c>
      <c r="J945">
        <f>'Paste_Edit Here'!J945</f>
        <v>44</v>
      </c>
      <c r="K945" t="str">
        <f>'Paste_Edit Here'!K945</f>
        <v>[1</v>
      </c>
      <c r="L945">
        <f>_xlfn.IFS('Paste_Edit Here'!J945=81,11,'Paste_Edit Here'!J945=75,8,'Paste_Edit Here'!J945=69,7,'Paste_Edit Here'!J945=63,6,'Paste_Edit Here'!J945=56,6,'Paste_Edit Here'!J945=50,5,'Paste_Edit Here'!J945=44,4)</f>
        <v>4</v>
      </c>
      <c r="M945">
        <f>_xlfn.IFS('Paste_Edit Here'!G945=69,13,'Paste_Edit Here'!G945=63,12,'Paste_Edit Here'!G945=56,11,'Paste_Edit Here'!G945=50,10,'Paste_Edit Here'!G945=44,9,'Paste_Edit Here'!G945=38,8,'Paste_Edit Here'!G945=31,8,'Paste_Edit Here'!G945=25,8,'Paste_Edit Here'!G945=19,7)</f>
        <v>7</v>
      </c>
      <c r="N945" t="str">
        <f>_xlfn.IFS('Paste_Edit Here'!J945=81,"12]",'Paste_Edit Here'!J945=75,"9]",'Paste_Edit Here'!J945=69,"9]",'Paste_Edit Here'!J945=63,"8]",'Paste_Edit Here'!J945=56,"7]",'Paste_Edit Here'!J945=50,"4]",'Paste_Edit Here'!J945=44,"2]")</f>
        <v>2]</v>
      </c>
    </row>
    <row r="946" spans="1:14" x14ac:dyDescent="0.25">
      <c r="A946" t="str">
        <f>'Paste_Edit Here'!A946</f>
        <v>WR4</v>
      </c>
      <c r="B946" t="str">
        <f>'Paste_Edit Here'!B946</f>
        <v xml:space="preserve"> floyd TURNER</v>
      </c>
      <c r="C946" t="str">
        <f>'Paste_Edit Here'!C946</f>
        <v xml:space="preserve"> Face=0x9a</v>
      </c>
      <c r="D946" t="str">
        <f>'Paste_Edit Here'!D946</f>
        <v xml:space="preserve"> #88</v>
      </c>
      <c r="E946">
        <f>'Paste_Edit Here'!E946</f>
        <v>31</v>
      </c>
      <c r="F946">
        <f>'Paste_Edit Here'!F946</f>
        <v>69</v>
      </c>
      <c r="G946">
        <f>'Paste_Edit Here'!G946</f>
        <v>31</v>
      </c>
      <c r="H946">
        <f>'Paste_Edit Here'!H946</f>
        <v>13</v>
      </c>
      <c r="I946">
        <f>'Paste_Edit Here'!I946</f>
        <v>50</v>
      </c>
      <c r="J946">
        <f>'Paste_Edit Here'!J946</f>
        <v>44</v>
      </c>
      <c r="K946" t="str">
        <f>'Paste_Edit Here'!K946</f>
        <v>[1</v>
      </c>
      <c r="L946">
        <f>_xlfn.IFS('Paste_Edit Here'!J946=81,11,'Paste_Edit Here'!J946=75,8,'Paste_Edit Here'!J946=69,7,'Paste_Edit Here'!J946=63,6,'Paste_Edit Here'!J946=56,6,'Paste_Edit Here'!J946=50,5,'Paste_Edit Here'!J946=44,4)</f>
        <v>4</v>
      </c>
      <c r="M946">
        <f>_xlfn.IFS('Paste_Edit Here'!G946=69,13,'Paste_Edit Here'!G946=63,12,'Paste_Edit Here'!G946=56,11,'Paste_Edit Here'!G946=50,10,'Paste_Edit Here'!G946=44,9,'Paste_Edit Here'!G946=38,8,'Paste_Edit Here'!G946=31,8,'Paste_Edit Here'!G946=25,8,'Paste_Edit Here'!G946=19,7)</f>
        <v>8</v>
      </c>
      <c r="N946" t="str">
        <f>_xlfn.IFS('Paste_Edit Here'!J946=81,"12]",'Paste_Edit Here'!J946=75,"9]",'Paste_Edit Here'!J946=69,"9]",'Paste_Edit Here'!J946=63,"8]",'Paste_Edit Here'!J946=56,"7]",'Paste_Edit Here'!J946=50,"4]",'Paste_Edit Here'!J946=44,"2]")</f>
        <v>2]</v>
      </c>
    </row>
    <row r="947" spans="1:14" x14ac:dyDescent="0.25">
      <c r="A947" t="str">
        <f>'Paste_Edit Here'!A947</f>
        <v>TE1</v>
      </c>
      <c r="B947" t="str">
        <f>'Paste_Edit Here'!B947</f>
        <v xml:space="preserve"> hoby BRENNER</v>
      </c>
      <c r="C947" t="str">
        <f>'Paste_Edit Here'!C947</f>
        <v xml:space="preserve"> Face=0x46</v>
      </c>
      <c r="D947" t="str">
        <f>'Paste_Edit Here'!D947</f>
        <v xml:space="preserve"> #85</v>
      </c>
      <c r="E947">
        <f>'Paste_Edit Here'!E947</f>
        <v>25</v>
      </c>
      <c r="F947">
        <f>'Paste_Edit Here'!F947</f>
        <v>69</v>
      </c>
      <c r="G947">
        <f>'Paste_Edit Here'!G947</f>
        <v>19</v>
      </c>
      <c r="H947">
        <f>'Paste_Edit Here'!H947</f>
        <v>44</v>
      </c>
      <c r="I947">
        <f>'Paste_Edit Here'!I947</f>
        <v>50</v>
      </c>
      <c r="J947">
        <f>'Paste_Edit Here'!J947</f>
        <v>38</v>
      </c>
      <c r="K947" t="str">
        <f>'Paste_Edit Here'!K947</f>
        <v>[1</v>
      </c>
      <c r="L947">
        <f>_xlfn.IFS('Paste_Edit Here'!J947=69,8,'Paste_Edit Here'!J947=63,7,'Paste_Edit Here'!J947=56,6,'Paste_Edit Here'!J947=50,5,'Paste_Edit Here'!J947=44,4,'Paste_Edit Here'!J947=38,3,'Paste_Edit Here'!J947=31,3,'Paste_Edit Here'!J947=25,2)</f>
        <v>3</v>
      </c>
      <c r="M947">
        <f>_xlfn.IFS('Paste_Edit Here'!G947=50,9,'Paste_Edit Here'!G947=44,8,'Paste_Edit Here'!G947=38,8,'Paste_Edit Here'!G947=31,7,'Paste_Edit Here'!G947=25,7,'Paste_Edit Here'!G947=19,6)</f>
        <v>6</v>
      </c>
      <c r="N947" t="str">
        <f>_xlfn.IFS('Paste_Edit Here'!J947=69,"7]",'Paste_Edit Here'!J947=63,"7]",'Paste_Edit Here'!J947=56,"6]",'Paste_Edit Here'!J947=50,"4]",'Paste_Edit Here'!J947=44,"4]",'Paste_Edit Here'!J947=38,"2]",'Paste_Edit Here'!J947=31,"1]",'Paste_Edit Here'!J947=25,"1]")</f>
        <v>2]</v>
      </c>
    </row>
    <row r="948" spans="1:14" x14ac:dyDescent="0.25">
      <c r="A948" t="str">
        <f>'Paste_Edit Here'!A948</f>
        <v>TE2</v>
      </c>
      <c r="B948" t="str">
        <f>'Paste_Edit Here'!B948</f>
        <v xml:space="preserve"> john TICE</v>
      </c>
      <c r="C948" t="str">
        <f>'Paste_Edit Here'!C948</f>
        <v xml:space="preserve"> Face=0x13</v>
      </c>
      <c r="D948" t="str">
        <f>'Paste_Edit Here'!D948</f>
        <v xml:space="preserve"> #82</v>
      </c>
      <c r="E948">
        <f>'Paste_Edit Here'!E948</f>
        <v>25</v>
      </c>
      <c r="F948">
        <f>'Paste_Edit Here'!F948</f>
        <v>69</v>
      </c>
      <c r="G948">
        <f>'Paste_Edit Here'!G948</f>
        <v>19</v>
      </c>
      <c r="H948">
        <f>'Paste_Edit Here'!H948</f>
        <v>38</v>
      </c>
      <c r="I948">
        <f>'Paste_Edit Here'!I948</f>
        <v>50</v>
      </c>
      <c r="J948">
        <f>'Paste_Edit Here'!J948</f>
        <v>31</v>
      </c>
      <c r="K948" t="str">
        <f>'Paste_Edit Here'!K948</f>
        <v>[1</v>
      </c>
      <c r="L948">
        <f>_xlfn.IFS('Paste_Edit Here'!J948=69,8,'Paste_Edit Here'!J948=63,7,'Paste_Edit Here'!J948=56,6,'Paste_Edit Here'!J948=50,5,'Paste_Edit Here'!J948=44,4,'Paste_Edit Here'!J948=38,3,'Paste_Edit Here'!J948=31,3,'Paste_Edit Here'!J948=25,2)</f>
        <v>3</v>
      </c>
      <c r="M948">
        <f>_xlfn.IFS('Paste_Edit Here'!G948=50,9,'Paste_Edit Here'!G948=44,8,'Paste_Edit Here'!G948=38,8,'Paste_Edit Here'!G948=31,7,'Paste_Edit Here'!G948=25,7,'Paste_Edit Here'!G948=19,6)</f>
        <v>6</v>
      </c>
      <c r="N948" t="str">
        <f>_xlfn.IFS('Paste_Edit Here'!J948=69,"7]",'Paste_Edit Here'!J948=63,"7]",'Paste_Edit Here'!J948=56,"6]",'Paste_Edit Here'!J948=50,"4]",'Paste_Edit Here'!J948=44,"4]",'Paste_Edit Here'!J948=38,"2]",'Paste_Edit Here'!J948=31,"1]",'Paste_Edit Here'!J948=25,"1]")</f>
        <v>1]</v>
      </c>
    </row>
    <row r="949" spans="1:14" x14ac:dyDescent="0.25">
      <c r="A949" t="str">
        <f>'Paste_Edit Here'!A949</f>
        <v>C</v>
      </c>
      <c r="B949" t="str">
        <f>'Paste_Edit Here'!B949</f>
        <v xml:space="preserve"> joel HILGENBERG</v>
      </c>
      <c r="C949" t="str">
        <f>'Paste_Edit Here'!C949</f>
        <v xml:space="preserve"> Face=0x1c</v>
      </c>
      <c r="D949" t="str">
        <f>'Paste_Edit Here'!D949</f>
        <v xml:space="preserve"> #61</v>
      </c>
      <c r="E949">
        <f>'Paste_Edit Here'!E949</f>
        <v>25</v>
      </c>
      <c r="F949">
        <f>'Paste_Edit Here'!F949</f>
        <v>69</v>
      </c>
      <c r="G949">
        <f>'Paste_Edit Here'!G949</f>
        <v>44</v>
      </c>
      <c r="H949">
        <f>'Paste_Edit Here'!H949</f>
        <v>50</v>
      </c>
    </row>
    <row r="950" spans="1:14" x14ac:dyDescent="0.25">
      <c r="A950" t="str">
        <f>'Paste_Edit Here'!A950</f>
        <v>LG</v>
      </c>
      <c r="B950" t="str">
        <f>'Paste_Edit Here'!B950</f>
        <v xml:space="preserve"> jim DOMBROWSKI</v>
      </c>
      <c r="C950" t="str">
        <f>'Paste_Edit Here'!C950</f>
        <v xml:space="preserve"> Face=0x1f</v>
      </c>
      <c r="D950" t="str">
        <f>'Paste_Edit Here'!D950</f>
        <v xml:space="preserve"> #72</v>
      </c>
      <c r="E950">
        <f>'Paste_Edit Here'!E950</f>
        <v>25</v>
      </c>
      <c r="F950">
        <f>'Paste_Edit Here'!F950</f>
        <v>69</v>
      </c>
      <c r="G950">
        <f>'Paste_Edit Here'!G950</f>
        <v>31</v>
      </c>
      <c r="H950">
        <f>'Paste_Edit Here'!H950</f>
        <v>69</v>
      </c>
    </row>
    <row r="951" spans="1:14" x14ac:dyDescent="0.25">
      <c r="A951" t="str">
        <f>'Paste_Edit Here'!A951</f>
        <v>RG</v>
      </c>
      <c r="B951" t="str">
        <f>'Paste_Edit Here'!B951</f>
        <v xml:space="preserve"> steve TRAPILO</v>
      </c>
      <c r="C951" t="str">
        <f>'Paste_Edit Here'!C951</f>
        <v xml:space="preserve"> Face=0x2f</v>
      </c>
      <c r="D951" t="str">
        <f>'Paste_Edit Here'!D951</f>
        <v xml:space="preserve"> #65</v>
      </c>
      <c r="E951">
        <f>'Paste_Edit Here'!E951</f>
        <v>25</v>
      </c>
      <c r="F951">
        <f>'Paste_Edit Here'!F951</f>
        <v>69</v>
      </c>
      <c r="G951">
        <f>'Paste_Edit Here'!G951</f>
        <v>31</v>
      </c>
      <c r="H951">
        <f>'Paste_Edit Here'!H951</f>
        <v>50</v>
      </c>
    </row>
    <row r="952" spans="1:14" x14ac:dyDescent="0.25">
      <c r="A952" t="str">
        <f>'Paste_Edit Here'!A952</f>
        <v>LT</v>
      </c>
      <c r="B952" t="str">
        <f>'Paste_Edit Here'!B952</f>
        <v xml:space="preserve"> kevin HAVERDINK</v>
      </c>
      <c r="C952" t="str">
        <f>'Paste_Edit Here'!C952</f>
        <v xml:space="preserve"> Face=0x4e</v>
      </c>
      <c r="D952" t="str">
        <f>'Paste_Edit Here'!D952</f>
        <v xml:space="preserve"> #74</v>
      </c>
      <c r="E952">
        <f>'Paste_Edit Here'!E952</f>
        <v>25</v>
      </c>
      <c r="F952">
        <f>'Paste_Edit Here'!F952</f>
        <v>69</v>
      </c>
      <c r="G952">
        <f>'Paste_Edit Here'!G952</f>
        <v>25</v>
      </c>
      <c r="H952">
        <f>'Paste_Edit Here'!H952</f>
        <v>56</v>
      </c>
    </row>
    <row r="953" spans="1:14" x14ac:dyDescent="0.25">
      <c r="A953" t="str">
        <f>'Paste_Edit Here'!A953</f>
        <v>RT</v>
      </c>
      <c r="B953" t="str">
        <f>'Paste_Edit Here'!B953</f>
        <v xml:space="preserve"> stan BROCK</v>
      </c>
      <c r="C953" t="str">
        <f>'Paste_Edit Here'!C953</f>
        <v xml:space="preserve"> Face=0x39</v>
      </c>
      <c r="D953" t="str">
        <f>'Paste_Edit Here'!D953</f>
        <v xml:space="preserve"> #67</v>
      </c>
      <c r="E953">
        <f>'Paste_Edit Here'!E953</f>
        <v>25</v>
      </c>
      <c r="F953">
        <f>'Paste_Edit Here'!F953</f>
        <v>69</v>
      </c>
      <c r="G953">
        <f>'Paste_Edit Here'!G953</f>
        <v>44</v>
      </c>
      <c r="H953">
        <f>'Paste_Edit Here'!H953</f>
        <v>69</v>
      </c>
    </row>
    <row r="954" spans="1:14" x14ac:dyDescent="0.25">
      <c r="A954" t="str">
        <f>'Paste_Edit Here'!A954</f>
        <v>RE</v>
      </c>
      <c r="B954" t="str">
        <f>'Paste_Edit Here'!B954</f>
        <v xml:space="preserve"> renaldo TURNBULL</v>
      </c>
      <c r="C954" t="str">
        <f>'Paste_Edit Here'!C954</f>
        <v xml:space="preserve"> Face=0x96</v>
      </c>
      <c r="D954" t="str">
        <f>'Paste_Edit Here'!D954</f>
        <v xml:space="preserve"> #97</v>
      </c>
      <c r="E954">
        <f>'Paste_Edit Here'!E954</f>
        <v>31</v>
      </c>
      <c r="F954">
        <f>'Paste_Edit Here'!F954</f>
        <v>44</v>
      </c>
      <c r="G954">
        <f>'Paste_Edit Here'!G954</f>
        <v>50</v>
      </c>
      <c r="H954">
        <f>'Paste_Edit Here'!H954</f>
        <v>63</v>
      </c>
      <c r="I954">
        <f>'Paste_Edit Here'!I954</f>
        <v>19</v>
      </c>
      <c r="J954">
        <f>'Paste_Edit Here'!J954</f>
        <v>63</v>
      </c>
      <c r="K954" t="str">
        <f>'Paste_Edit Here'!K954</f>
        <v>[51</v>
      </c>
      <c r="L954" t="str">
        <f>'Paste_Edit Here'!L954</f>
        <v xml:space="preserve"> 1 ]</v>
      </c>
    </row>
    <row r="955" spans="1:14" x14ac:dyDescent="0.25">
      <c r="A955" t="str">
        <f>'Paste_Edit Here'!A955</f>
        <v>NT</v>
      </c>
      <c r="B955" t="str">
        <f>'Paste_Edit Here'!B955</f>
        <v xml:space="preserve"> jim WILKS</v>
      </c>
      <c r="C955" t="str">
        <f>'Paste_Edit Here'!C955</f>
        <v xml:space="preserve"> Face=0xac</v>
      </c>
      <c r="D955" t="str">
        <f>'Paste_Edit Here'!D955</f>
        <v xml:space="preserve"> #94</v>
      </c>
      <c r="E955">
        <f>'Paste_Edit Here'!E955</f>
        <v>31</v>
      </c>
      <c r="F955">
        <f>'Paste_Edit Here'!F955</f>
        <v>44</v>
      </c>
      <c r="G955">
        <f>'Paste_Edit Here'!G955</f>
        <v>50</v>
      </c>
      <c r="H955">
        <f>'Paste_Edit Here'!H955</f>
        <v>56</v>
      </c>
      <c r="I955">
        <f>'Paste_Edit Here'!I955</f>
        <v>19</v>
      </c>
      <c r="J955">
        <f>'Paste_Edit Here'!J955</f>
        <v>69</v>
      </c>
      <c r="K955" t="str">
        <f>'Paste_Edit Here'!K955</f>
        <v>[33</v>
      </c>
      <c r="L955" t="str">
        <f>'Paste_Edit Here'!L955</f>
        <v xml:space="preserve"> 1 ]</v>
      </c>
    </row>
    <row r="956" spans="1:14" x14ac:dyDescent="0.25">
      <c r="A956" t="str">
        <f>'Paste_Edit Here'!A956</f>
        <v>LE</v>
      </c>
      <c r="B956" t="str">
        <f>'Paste_Edit Here'!B956</f>
        <v xml:space="preserve"> wayne MARTIN</v>
      </c>
      <c r="C956" t="str">
        <f>'Paste_Edit Here'!C956</f>
        <v xml:space="preserve"> Face=0x99</v>
      </c>
      <c r="D956" t="str">
        <f>'Paste_Edit Here'!D956</f>
        <v xml:space="preserve"> #93</v>
      </c>
      <c r="E956">
        <f>'Paste_Edit Here'!E956</f>
        <v>25</v>
      </c>
      <c r="F956">
        <f>'Paste_Edit Here'!F956</f>
        <v>31</v>
      </c>
      <c r="G956">
        <f>'Paste_Edit Here'!G956</f>
        <v>38</v>
      </c>
      <c r="H956">
        <f>'Paste_Edit Here'!H956</f>
        <v>44</v>
      </c>
      <c r="I956">
        <f>'Paste_Edit Here'!I956</f>
        <v>19</v>
      </c>
      <c r="J956">
        <f>'Paste_Edit Here'!J956</f>
        <v>44</v>
      </c>
      <c r="K956" t="str">
        <f>'Paste_Edit Here'!K956</f>
        <v>[25</v>
      </c>
      <c r="L956" t="str">
        <f>'Paste_Edit Here'!L956</f>
        <v xml:space="preserve"> 1 ]</v>
      </c>
    </row>
    <row r="957" spans="1:14" x14ac:dyDescent="0.25">
      <c r="A957" t="str">
        <f>'Paste_Edit Here'!A957</f>
        <v>ROLB</v>
      </c>
      <c r="B957" t="str">
        <f>'Paste_Edit Here'!B957</f>
        <v xml:space="preserve"> pat SWILLING</v>
      </c>
      <c r="C957" t="str">
        <f>'Paste_Edit Here'!C957</f>
        <v xml:space="preserve"> Face=0xaa</v>
      </c>
      <c r="D957" t="str">
        <f>'Paste_Edit Here'!D957</f>
        <v xml:space="preserve"> #56</v>
      </c>
      <c r="E957">
        <f>'Paste_Edit Here'!E957</f>
        <v>31</v>
      </c>
      <c r="F957">
        <f>'Paste_Edit Here'!F957</f>
        <v>44</v>
      </c>
      <c r="G957">
        <f>'Paste_Edit Here'!G957</f>
        <v>50</v>
      </c>
      <c r="H957">
        <f>'Paste_Edit Here'!H957</f>
        <v>63</v>
      </c>
      <c r="I957">
        <f>'Paste_Edit Here'!I957</f>
        <v>19</v>
      </c>
      <c r="J957">
        <f>'Paste_Edit Here'!J957</f>
        <v>63</v>
      </c>
      <c r="K957" t="str">
        <f>'Paste_Edit Here'!K957</f>
        <v>[71</v>
      </c>
      <c r="L957" t="str">
        <f>'Paste_Edit Here'!L957</f>
        <v xml:space="preserve"> 3 ]</v>
      </c>
    </row>
    <row r="958" spans="1:14" x14ac:dyDescent="0.25">
      <c r="A958" t="str">
        <f>'Paste_Edit Here'!A958</f>
        <v>RILB</v>
      </c>
      <c r="B958" t="str">
        <f>'Paste_Edit Here'!B958</f>
        <v xml:space="preserve"> vaughan JOHNSON</v>
      </c>
      <c r="C958" t="str">
        <f>'Paste_Edit Here'!C958</f>
        <v xml:space="preserve"> Face=0xc8</v>
      </c>
      <c r="D958" t="str">
        <f>'Paste_Edit Here'!D958</f>
        <v xml:space="preserve"> #53</v>
      </c>
      <c r="E958">
        <f>'Paste_Edit Here'!E958</f>
        <v>31</v>
      </c>
      <c r="F958">
        <f>'Paste_Edit Here'!F958</f>
        <v>44</v>
      </c>
      <c r="G958">
        <f>'Paste_Edit Here'!G958</f>
        <v>50</v>
      </c>
      <c r="H958">
        <f>'Paste_Edit Here'!H958</f>
        <v>63</v>
      </c>
      <c r="I958">
        <f>'Paste_Edit Here'!I958</f>
        <v>19</v>
      </c>
      <c r="J958">
        <f>'Paste_Edit Here'!J958</f>
        <v>31</v>
      </c>
      <c r="K958" t="str">
        <f>'Paste_Edit Here'!K958</f>
        <v>[5</v>
      </c>
      <c r="L958" t="str">
        <f>'Paste_Edit Here'!L958</f>
        <v xml:space="preserve"> 3 ]</v>
      </c>
    </row>
    <row r="959" spans="1:14" x14ac:dyDescent="0.25">
      <c r="A959" t="str">
        <f>'Paste_Edit Here'!A959</f>
        <v>LILB</v>
      </c>
      <c r="B959" t="str">
        <f>'Paste_Edit Here'!B959</f>
        <v xml:space="preserve"> sam MILLS</v>
      </c>
      <c r="C959" t="str">
        <f>'Paste_Edit Here'!C959</f>
        <v xml:space="preserve"> Face=0x83</v>
      </c>
      <c r="D959" t="str">
        <f>'Paste_Edit Here'!D959</f>
        <v xml:space="preserve"> #51</v>
      </c>
      <c r="E959">
        <f>'Paste_Edit Here'!E959</f>
        <v>25</v>
      </c>
      <c r="F959">
        <f>'Paste_Edit Here'!F959</f>
        <v>38</v>
      </c>
      <c r="G959">
        <f>'Paste_Edit Here'!G959</f>
        <v>44</v>
      </c>
      <c r="H959">
        <f>'Paste_Edit Here'!H959</f>
        <v>50</v>
      </c>
      <c r="I959">
        <f>'Paste_Edit Here'!I959</f>
        <v>19</v>
      </c>
      <c r="J959">
        <f>'Paste_Edit Here'!J959</f>
        <v>31</v>
      </c>
      <c r="K959" t="str">
        <f>'Paste_Edit Here'!K959</f>
        <v>[3</v>
      </c>
      <c r="L959" t="str">
        <f>'Paste_Edit Here'!L959</f>
        <v xml:space="preserve"> 3 ]</v>
      </c>
    </row>
    <row r="960" spans="1:14" x14ac:dyDescent="0.25">
      <c r="A960" t="str">
        <f>'Paste_Edit Here'!A960</f>
        <v>LOLB</v>
      </c>
      <c r="B960" t="str">
        <f>'Paste_Edit Here'!B960</f>
        <v xml:space="preserve"> rickey JACKSON</v>
      </c>
      <c r="C960" t="str">
        <f>'Paste_Edit Here'!C960</f>
        <v xml:space="preserve"> Face=0xcc</v>
      </c>
      <c r="D960" t="str">
        <f>'Paste_Edit Here'!D960</f>
        <v xml:space="preserve"> #57</v>
      </c>
      <c r="E960">
        <f>'Paste_Edit Here'!E960</f>
        <v>25</v>
      </c>
      <c r="F960">
        <f>'Paste_Edit Here'!F960</f>
        <v>31</v>
      </c>
      <c r="G960">
        <f>'Paste_Edit Here'!G960</f>
        <v>38</v>
      </c>
      <c r="H960">
        <f>'Paste_Edit Here'!H960</f>
        <v>38</v>
      </c>
      <c r="I960">
        <f>'Paste_Edit Here'!I960</f>
        <v>19</v>
      </c>
      <c r="J960">
        <f>'Paste_Edit Here'!J960</f>
        <v>56</v>
      </c>
      <c r="K960" t="str">
        <f>'Paste_Edit Here'!K960</f>
        <v>[38</v>
      </c>
      <c r="L960" t="str">
        <f>'Paste_Edit Here'!L960</f>
        <v xml:space="preserve"> 3 ]</v>
      </c>
    </row>
    <row r="961" spans="1:15" x14ac:dyDescent="0.25">
      <c r="A961" t="str">
        <f>'Paste_Edit Here'!A961</f>
        <v>RCB</v>
      </c>
      <c r="B961" t="str">
        <f>'Paste_Edit Here'!B961</f>
        <v xml:space="preserve"> toi COOK</v>
      </c>
      <c r="C961" t="str">
        <f>'Paste_Edit Here'!C961</f>
        <v xml:space="preserve"> Face=0xab</v>
      </c>
      <c r="D961" t="str">
        <f>'Paste_Edit Here'!D961</f>
        <v xml:space="preserve"> #41</v>
      </c>
      <c r="E961">
        <f>'Paste_Edit Here'!E961</f>
        <v>25</v>
      </c>
      <c r="F961">
        <f>'Paste_Edit Here'!F961</f>
        <v>31</v>
      </c>
      <c r="G961">
        <f>'Paste_Edit Here'!G961</f>
        <v>38</v>
      </c>
      <c r="H961">
        <f>'Paste_Edit Here'!H961</f>
        <v>38</v>
      </c>
      <c r="I961">
        <f>'Paste_Edit Here'!I961</f>
        <v>44</v>
      </c>
      <c r="J961">
        <f>'Paste_Edit Here'!J961</f>
        <v>38</v>
      </c>
      <c r="K961" t="str">
        <f>'Paste_Edit Here'!K961</f>
        <v>[5</v>
      </c>
      <c r="L961" t="str">
        <f>'Paste_Edit Here'!L961</f>
        <v xml:space="preserve"> 76 ]</v>
      </c>
    </row>
    <row r="962" spans="1:15" x14ac:dyDescent="0.25">
      <c r="A962" t="str">
        <f>'Paste_Edit Here'!A962</f>
        <v>LCB</v>
      </c>
      <c r="B962" t="str">
        <f>'Paste_Edit Here'!B962</f>
        <v xml:space="preserve"> robert MASSEY</v>
      </c>
      <c r="C962" t="str">
        <f>'Paste_Edit Here'!C962</f>
        <v xml:space="preserve"> Face=0x95</v>
      </c>
      <c r="D962" t="str">
        <f>'Paste_Edit Here'!D962</f>
        <v xml:space="preserve"> #40</v>
      </c>
      <c r="E962">
        <f>'Paste_Edit Here'!E962</f>
        <v>31</v>
      </c>
      <c r="F962">
        <f>'Paste_Edit Here'!F962</f>
        <v>38</v>
      </c>
      <c r="G962">
        <f>'Paste_Edit Here'!G962</f>
        <v>50</v>
      </c>
      <c r="H962">
        <f>'Paste_Edit Here'!H962</f>
        <v>44</v>
      </c>
      <c r="I962">
        <f>'Paste_Edit Here'!I962</f>
        <v>56</v>
      </c>
      <c r="J962">
        <f>'Paste_Edit Here'!J962</f>
        <v>50</v>
      </c>
      <c r="K962" t="str">
        <f>'Paste_Edit Here'!K962</f>
        <v>[2</v>
      </c>
      <c r="L962" t="str">
        <f>'Paste_Edit Here'!L962</f>
        <v xml:space="preserve"> 12 ]</v>
      </c>
    </row>
    <row r="963" spans="1:15" x14ac:dyDescent="0.25">
      <c r="A963" t="str">
        <f>'Paste_Edit Here'!A963</f>
        <v>FS</v>
      </c>
      <c r="B963" t="str">
        <f>'Paste_Edit Here'!B963</f>
        <v xml:space="preserve"> gene ATKINS</v>
      </c>
      <c r="C963" t="str">
        <f>'Paste_Edit Here'!C963</f>
        <v xml:space="preserve"> Face=0x8d</v>
      </c>
      <c r="D963" t="str">
        <f>'Paste_Edit Here'!D963</f>
        <v xml:space="preserve"> #28</v>
      </c>
      <c r="E963">
        <f>'Paste_Edit Here'!E963</f>
        <v>25</v>
      </c>
      <c r="F963">
        <f>'Paste_Edit Here'!F963</f>
        <v>31</v>
      </c>
      <c r="G963">
        <f>'Paste_Edit Here'!G963</f>
        <v>38</v>
      </c>
      <c r="H963">
        <f>'Paste_Edit Here'!H963</f>
        <v>44</v>
      </c>
      <c r="I963">
        <f>'Paste_Edit Here'!I963</f>
        <v>44</v>
      </c>
      <c r="J963">
        <f>'Paste_Edit Here'!J963</f>
        <v>50</v>
      </c>
      <c r="K963" t="str">
        <f>'Paste_Edit Here'!K963</f>
        <v>[20</v>
      </c>
      <c r="L963" t="str">
        <f>'Paste_Edit Here'!L963</f>
        <v xml:space="preserve"> 76 ]</v>
      </c>
    </row>
    <row r="964" spans="1:15" x14ac:dyDescent="0.25">
      <c r="A964" t="str">
        <f>'Paste_Edit Here'!A964</f>
        <v>SS</v>
      </c>
      <c r="B964" t="str">
        <f>'Paste_Edit Here'!B964</f>
        <v xml:space="preserve"> brett MAXIE</v>
      </c>
      <c r="C964" t="str">
        <f>'Paste_Edit Here'!C964</f>
        <v xml:space="preserve"> Face=0x90</v>
      </c>
      <c r="D964" t="str">
        <f>'Paste_Edit Here'!D964</f>
        <v xml:space="preserve"> #39</v>
      </c>
      <c r="E964">
        <f>'Paste_Edit Here'!E964</f>
        <v>31</v>
      </c>
      <c r="F964">
        <f>'Paste_Edit Here'!F964</f>
        <v>38</v>
      </c>
      <c r="G964">
        <f>'Paste_Edit Here'!G964</f>
        <v>50</v>
      </c>
      <c r="H964">
        <f>'Paste_Edit Here'!H964</f>
        <v>44</v>
      </c>
      <c r="I964">
        <f>'Paste_Edit Here'!I964</f>
        <v>44</v>
      </c>
      <c r="J964">
        <f>'Paste_Edit Here'!J964</f>
        <v>38</v>
      </c>
      <c r="K964" t="str">
        <f>'Paste_Edit Here'!K964</f>
        <v>[2</v>
      </c>
      <c r="L964" t="str">
        <f>'Paste_Edit Here'!L964</f>
        <v xml:space="preserve"> 76 ]</v>
      </c>
    </row>
    <row r="965" spans="1:15" x14ac:dyDescent="0.25">
      <c r="A965" t="str">
        <f>'Paste_Edit Here'!A965</f>
        <v>K</v>
      </c>
      <c r="B965" t="str">
        <f>'Paste_Edit Here'!B965</f>
        <v xml:space="preserve"> morten ANDERSEN</v>
      </c>
      <c r="C965" t="str">
        <f>'Paste_Edit Here'!C965</f>
        <v xml:space="preserve"> Face=0x27</v>
      </c>
      <c r="D965" t="str">
        <f>'Paste_Edit Here'!D965</f>
        <v xml:space="preserve"> #7</v>
      </c>
      <c r="E965">
        <f>'Paste_Edit Here'!E965</f>
        <v>56</v>
      </c>
      <c r="F965">
        <f>'Paste_Edit Here'!F965</f>
        <v>81</v>
      </c>
      <c r="G965">
        <f>'Paste_Edit Here'!G965</f>
        <v>81</v>
      </c>
      <c r="H965">
        <f>'Paste_Edit Here'!H965</f>
        <v>31</v>
      </c>
      <c r="I965">
        <f>'Paste_Edit Here'!I965</f>
        <v>56</v>
      </c>
      <c r="J965">
        <f>'Paste_Edit Here'!J965</f>
        <v>69</v>
      </c>
      <c r="K965" t="str">
        <f>_xlfn.IFS('Paste_Edit Here'!I965=81,"[12]",'Paste_Edit Here'!I965=75,"[11]",'Paste_Edit Here'!I965=69,"[10]",'Paste_Edit Here'!I965=63,"[9]",'Paste_Edit Here'!I965=56,"[8]",'Paste_Edit Here'!I965=50,"[7]",'Paste_Edit Here'!I965=44,"[6]",'Paste_Edit Here'!I965=38,"[5]",'Paste_Edit Here'!I965=31,"[4]",'Paste_Edit Here'!I965=25,"[3]",'Paste_Edit Here'!I965=19,"[2]")</f>
        <v>[8]</v>
      </c>
    </row>
    <row r="966" spans="1:15" x14ac:dyDescent="0.25">
      <c r="A966" t="str">
        <f>'Paste_Edit Here'!A966</f>
        <v>P</v>
      </c>
      <c r="B966" t="str">
        <f>'Paste_Edit Here'!B966</f>
        <v xml:space="preserve"> tommy BARNHARDT</v>
      </c>
      <c r="C966" t="str">
        <f>'Paste_Edit Here'!C966</f>
        <v xml:space="preserve"> Face=0x44</v>
      </c>
      <c r="D966" t="str">
        <f>'Paste_Edit Here'!D966</f>
        <v xml:space="preserve"> #6</v>
      </c>
      <c r="E966">
        <f>'Paste_Edit Here'!E966</f>
        <v>25</v>
      </c>
      <c r="F966">
        <f>'Paste_Edit Here'!F966</f>
        <v>56</v>
      </c>
      <c r="G966">
        <f>'Paste_Edit Here'!G966</f>
        <v>44</v>
      </c>
      <c r="H966">
        <f>'Paste_Edit Here'!H966</f>
        <v>31</v>
      </c>
      <c r="I966">
        <f>'Paste_Edit Here'!I966</f>
        <v>63</v>
      </c>
      <c r="J966">
        <f>'Paste_Edit Here'!J966</f>
        <v>44</v>
      </c>
      <c r="K966" t="str">
        <f>_xlfn.IFS('Paste_Edit Here'!I966=81,"[12]",'Paste_Edit Here'!I966=75,"[11]",'Paste_Edit Here'!I966=69,"[10]",'Paste_Edit Here'!I966=63,"[9]",'Paste_Edit Here'!I966=56,"[8]",'Paste_Edit Here'!I966=50,"[7]",'Paste_Edit Here'!I966=44,"[6]",'Paste_Edit Here'!I966=38,"[5]",'Paste_Edit Here'!I966=31,"[4]",'Paste_Edit Here'!I966=25,"[3]",'Paste_Edit Here'!I966=19,"[2]")</f>
        <v>[9]</v>
      </c>
    </row>
    <row r="967" spans="1:15" x14ac:dyDescent="0.25">
      <c r="A967" t="str">
        <f>'Paste_Edit Here'!A967</f>
        <v>KR</v>
      </c>
      <c r="B967" t="str">
        <f>'Paste_Edit Here'!B967</f>
        <v xml:space="preserve"> RB4</v>
      </c>
    </row>
    <row r="968" spans="1:15" x14ac:dyDescent="0.25">
      <c r="A968" t="str">
        <f>'Paste_Edit Here'!A968</f>
        <v>PR</v>
      </c>
      <c r="B968" t="str">
        <f>'Paste_Edit Here'!B968</f>
        <v xml:space="preserve"> RB4</v>
      </c>
    </row>
    <row r="970" spans="1:15" x14ac:dyDescent="0.25">
      <c r="A970" t="str">
        <f>'Paste_Edit Here'!A970</f>
        <v>TEAM = falcons SimData=0x802</v>
      </c>
      <c r="B970" t="str">
        <f>'Paste_Edit Here'!B970</f>
        <v xml:space="preserve"> OFFENSIVE_FORMATION = 2RB_2WR_1TE</v>
      </c>
    </row>
    <row r="971" spans="1:15" x14ac:dyDescent="0.25">
      <c r="A971" t="str">
        <f>'Paste_Edit Here'!A971</f>
        <v>PLAYBOOK R5322</v>
      </c>
      <c r="B971" t="str">
        <f>'Paste_Edit Here'!B971</f>
        <v xml:space="preserve"> P2388 </v>
      </c>
    </row>
    <row r="972" spans="1:15" x14ac:dyDescent="0.25">
      <c r="A972" t="str">
        <f>'Paste_Edit Here'!A972</f>
        <v>QB1</v>
      </c>
      <c r="B972" t="str">
        <f>'Paste_Edit Here'!B972</f>
        <v xml:space="preserve"> chris MILLER</v>
      </c>
      <c r="C972" t="str">
        <f>'Paste_Edit Here'!C972</f>
        <v xml:space="preserve"> Face=0x33</v>
      </c>
      <c r="D972" t="str">
        <f>'Paste_Edit Here'!D972</f>
        <v xml:space="preserve"> #12</v>
      </c>
      <c r="E972">
        <f>'Paste_Edit Here'!E972</f>
        <v>25</v>
      </c>
      <c r="F972">
        <f>'Paste_Edit Here'!F972</f>
        <v>69</v>
      </c>
      <c r="G972">
        <f>'Paste_Edit Here'!G972</f>
        <v>13</v>
      </c>
      <c r="H972">
        <f>'Paste_Edit Here'!H972</f>
        <v>13</v>
      </c>
      <c r="I972">
        <f>'Paste_Edit Here'!I972</f>
        <v>31</v>
      </c>
      <c r="J972">
        <f>'Paste_Edit Here'!J972</f>
        <v>44</v>
      </c>
      <c r="K972">
        <f>'Paste_Edit Here'!K972</f>
        <v>50</v>
      </c>
      <c r="L972">
        <f>'Paste_Edit Here'!L972</f>
        <v>31</v>
      </c>
      <c r="M972" t="str">
        <f>_xlfn.IFS('Paste_Edit Here'!G972=56,"[11",'Paste_Edit Here'!G972=50,"[8",'Paste_Edit Here'!G972=44,"[8",'Paste_Edit Here'!G972=38,"[6",'Paste_Edit Here'!G972=31,"[6",'Paste_Edit Here'!G972=25,"[4",'Paste_Edit Here'!G972=19,"[4",'Paste_Edit Here'!G972=13,"[2",'Paste_Edit Here'!G972=6,"[1")</f>
        <v>[2</v>
      </c>
      <c r="N972">
        <f>_xlfn.IFS(SUM('Paste_Edit Here'!I972:L972)&gt;290,12,SUM('Paste_Edit Here'!I972:L972)&gt;280,11,SUM('Paste_Edit Here'!I972:L972)&gt;250,10,SUM('Paste_Edit Here'!I972:L972)&gt;235,9,SUM('Paste_Edit Here'!I972:L972)&gt;225,8,SUM('Paste_Edit Here'!I972:L972)&gt;210,7,SUM('Paste_Edit Here'!I972:L972)&gt;180,6,SUM('Paste_Edit Here'!I972:L972)&gt;150,5,SUM('Paste_Edit Here'!I972:L972)&gt;125,4,SUM('Paste_Edit Here'!I972:L972)&gt;115,3,SUM('Paste_Edit Here'!I972:L972)&lt;116,2)</f>
        <v>5</v>
      </c>
      <c r="O972" t="str">
        <f>_xlfn.IFS('Paste_Edit Here'!G972=56,"0]",'Paste_Edit Here'!G972=50,"0]",'Paste_Edit Here'!G972=44,"0]",'Paste_Edit Here'!G972=38,"1]",'Paste_Edit Here'!G972=31,"1]",'Paste_Edit Here'!G972=25,"1]",'Paste_Edit Here'!G972=19,"2]",'Paste_Edit Here'!G972=13,"2]",'Paste_Edit Here'!G972=6,"3]")</f>
        <v>2]</v>
      </c>
    </row>
    <row r="973" spans="1:15" x14ac:dyDescent="0.25">
      <c r="A973" t="str">
        <f>'Paste_Edit Here'!A973</f>
        <v>QB2</v>
      </c>
      <c r="B973" t="str">
        <f>'Paste_Edit Here'!B973</f>
        <v xml:space="preserve"> hugh MILLEN</v>
      </c>
      <c r="C973" t="str">
        <f>'Paste_Edit Here'!C973</f>
        <v xml:space="preserve"> Face=0x28</v>
      </c>
      <c r="D973" t="str">
        <f>'Paste_Edit Here'!D973</f>
        <v xml:space="preserve"> #7</v>
      </c>
      <c r="E973">
        <f>'Paste_Edit Here'!E973</f>
        <v>25</v>
      </c>
      <c r="F973">
        <f>'Paste_Edit Here'!F973</f>
        <v>69</v>
      </c>
      <c r="G973">
        <f>'Paste_Edit Here'!G973</f>
        <v>13</v>
      </c>
      <c r="H973">
        <f>'Paste_Edit Here'!H973</f>
        <v>13</v>
      </c>
      <c r="I973">
        <f>'Paste_Edit Here'!I973</f>
        <v>38</v>
      </c>
      <c r="J973">
        <f>'Paste_Edit Here'!J973</f>
        <v>38</v>
      </c>
      <c r="K973">
        <f>'Paste_Edit Here'!K973</f>
        <v>31</v>
      </c>
      <c r="L973">
        <f>'Paste_Edit Here'!L973</f>
        <v>38</v>
      </c>
      <c r="M973" t="str">
        <f>_xlfn.IFS('Paste_Edit Here'!G973=56,"[11",'Paste_Edit Here'!G973=50,"[8",'Paste_Edit Here'!G973=44,"[8",'Paste_Edit Here'!G973=38,"[6",'Paste_Edit Here'!G973=31,"[6",'Paste_Edit Here'!G973=25,"[4",'Paste_Edit Here'!G973=19,"[4",'Paste_Edit Here'!G973=13,"[2",'Paste_Edit Here'!G973=6,"[1")</f>
        <v>[2</v>
      </c>
      <c r="N973">
        <f>_xlfn.IFS(SUM('Paste_Edit Here'!I973:L973)&gt;290,12,SUM('Paste_Edit Here'!I973:L973)&gt;280,11,SUM('Paste_Edit Here'!I973:L973)&gt;250,10,SUM('Paste_Edit Here'!I973:L973)&gt;235,9,SUM('Paste_Edit Here'!I973:L973)&gt;225,8,SUM('Paste_Edit Here'!I973:L973)&gt;210,7,SUM('Paste_Edit Here'!I973:L973)&gt;180,6,SUM('Paste_Edit Here'!I973:L973)&gt;150,5,SUM('Paste_Edit Here'!I973:L973)&gt;125,4,SUM('Paste_Edit Here'!I973:L973)&gt;115,3,SUM('Paste_Edit Here'!I973:L973)&lt;116,2)</f>
        <v>4</v>
      </c>
      <c r="O973" t="str">
        <f>_xlfn.IFS('Paste_Edit Here'!G973=56,"0]",'Paste_Edit Here'!G973=50,"0]",'Paste_Edit Here'!G973=44,"0]",'Paste_Edit Here'!G973=38,"1]",'Paste_Edit Here'!G973=31,"1]",'Paste_Edit Here'!G973=25,"1]",'Paste_Edit Here'!G973=19,"2]",'Paste_Edit Here'!G973=13,"2]",'Paste_Edit Here'!G973=6,"3]")</f>
        <v>2]</v>
      </c>
    </row>
    <row r="974" spans="1:15" x14ac:dyDescent="0.25">
      <c r="A974" t="str">
        <f>'Paste_Edit Here'!A974</f>
        <v>RB1</v>
      </c>
      <c r="B974" t="str">
        <f>'Paste_Edit Here'!B974</f>
        <v xml:space="preserve"> mike ROZIER</v>
      </c>
      <c r="C974" t="str">
        <f>'Paste_Edit Here'!C974</f>
        <v xml:space="preserve"> Face=0xc7</v>
      </c>
      <c r="D974" t="str">
        <f>'Paste_Edit Here'!D974</f>
        <v xml:space="preserve"> #30</v>
      </c>
      <c r="E974">
        <f>'Paste_Edit Here'!E974</f>
        <v>38</v>
      </c>
      <c r="F974">
        <f>'Paste_Edit Here'!F974</f>
        <v>69</v>
      </c>
      <c r="G974">
        <f>'Paste_Edit Here'!G974</f>
        <v>50</v>
      </c>
      <c r="H974">
        <f>'Paste_Edit Here'!H974</f>
        <v>25</v>
      </c>
      <c r="I974">
        <f>'Paste_Edit Here'!I974</f>
        <v>50</v>
      </c>
      <c r="J974">
        <f>'Paste_Edit Here'!J974</f>
        <v>31</v>
      </c>
      <c r="K974" t="str">
        <f>_xlfn.IFS('Paste_Edit Here'!G974=75,"[12",'Paste_Edit Here'!G974=69,"[12",'Paste_Edit Here'!G974=63,"[9",'Paste_Edit Here'!G974=56,"[7",'Paste_Edit Here'!G974=50,"[6",'Paste_Edit Here'!G974=44,"[4",'Paste_Edit Here'!G974=38,"[4",'Paste_Edit Here'!G974=31,"[4",'Paste_Edit Here'!G974=25,"[4")</f>
        <v>[6</v>
      </c>
      <c r="L974">
        <f>_xlfn.IFS('Paste_Edit Here'!J974=69,9,'Paste_Edit Here'!J974=63,7,'Paste_Edit Here'!J974=56,6,'Paste_Edit Here'!J974=50,5,'Paste_Edit Here'!J974=44,4,'Paste_Edit Here'!J974=38,4,'Paste_Edit Here'!J974=31,3,'Paste_Edit Here'!J974=25,2,'Paste_Edit Here'!J974=19,1)</f>
        <v>3</v>
      </c>
      <c r="M974">
        <f>_xlfn.IFS('Paste_Edit Here'!G974=75,9,'Paste_Edit Here'!G974=69,8,'Paste_Edit Here'!G974=63,7,'Paste_Edit Here'!G974=56,7,'Paste_Edit Here'!G974=50,6,'Paste_Edit Here'!G974=44,6,'Paste_Edit Here'!G974=38,5,'Paste_Edit Here'!G974=31,5,'Paste_Edit Here'!G974=25,5)</f>
        <v>6</v>
      </c>
      <c r="N974" t="str">
        <f>_xlfn.IFS('Paste_Edit Here'!J974=69,"12]",'Paste_Edit Here'!J974=63,"11]",'Paste_Edit Here'!J974=56,"6]",'Paste_Edit Here'!J974=50,"6]",'Paste_Edit Here'!J974=44,"4]",'Paste_Edit Here'!J974=38,"2]",'Paste_Edit Here'!J974=31,"2]",'Paste_Edit Here'!J974=25,"1]",'Paste_Edit Here'!J974=19,"0]")</f>
        <v>2]</v>
      </c>
    </row>
    <row r="975" spans="1:15" x14ac:dyDescent="0.25">
      <c r="A975" t="str">
        <f>'Paste_Edit Here'!A975</f>
        <v>RB2</v>
      </c>
      <c r="B975" t="str">
        <f>'Paste_Edit Here'!B975</f>
        <v xml:space="preserve"> michael HAYNES</v>
      </c>
      <c r="C975" t="str">
        <f>'Paste_Edit Here'!C975</f>
        <v xml:space="preserve"> Face=0x92</v>
      </c>
      <c r="D975" t="str">
        <f>'Paste_Edit Here'!D975</f>
        <v xml:space="preserve"> #81</v>
      </c>
      <c r="E975">
        <f>'Paste_Edit Here'!E975</f>
        <v>25</v>
      </c>
      <c r="F975">
        <f>'Paste_Edit Here'!F975</f>
        <v>69</v>
      </c>
      <c r="G975">
        <f>'Paste_Edit Here'!G975</f>
        <v>25</v>
      </c>
      <c r="H975">
        <f>'Paste_Edit Here'!H975</f>
        <v>13</v>
      </c>
      <c r="I975">
        <f>'Paste_Edit Here'!I975</f>
        <v>50</v>
      </c>
      <c r="J975">
        <f>'Paste_Edit Here'!J975</f>
        <v>50</v>
      </c>
      <c r="K975" t="str">
        <f>_xlfn.IFS('Paste_Edit Here'!G975=75,"[12",'Paste_Edit Here'!G975=69,"[12",'Paste_Edit Here'!G975=63,"[9",'Paste_Edit Here'!G975=56,"[7",'Paste_Edit Here'!G975=50,"[6",'Paste_Edit Here'!G975=44,"[4",'Paste_Edit Here'!G975=38,"[4",'Paste_Edit Here'!G975=31,"[4",'Paste_Edit Here'!G975=25,"[4")</f>
        <v>[4</v>
      </c>
      <c r="L975">
        <f>_xlfn.IFS('Paste_Edit Here'!J975=81,11,'Paste_Edit Here'!J975=75,8,'Paste_Edit Here'!J975=69,7,'Paste_Edit Here'!J975=63,6,'Paste_Edit Here'!J975=56,6,'Paste_Edit Here'!J975=50,5,'Paste_Edit Here'!J975=44,4)</f>
        <v>5</v>
      </c>
      <c r="M975">
        <f>_xlfn.IFS('Paste_Edit Here'!G975=69,13,'Paste_Edit Here'!G975=63,12,'Paste_Edit Here'!G975=56,11,'Paste_Edit Here'!G975=50,10,'Paste_Edit Here'!G975=44,9,'Paste_Edit Here'!G975=38,8,'Paste_Edit Here'!G975=31,8,'Paste_Edit Here'!G975=25,8,'Paste_Edit Here'!G975=19,7)</f>
        <v>8</v>
      </c>
      <c r="N975" t="str">
        <f>_xlfn.IFS('Paste_Edit Here'!J975=81,"12]",'Paste_Edit Here'!J975=75,"9]",'Paste_Edit Here'!J975=69,"9]",'Paste_Edit Here'!J975=63,"8]",'Paste_Edit Here'!J975=56,"7]",'Paste_Edit Here'!J975=50,"4]",'Paste_Edit Here'!J975=44,"2]")</f>
        <v>4]</v>
      </c>
    </row>
    <row r="976" spans="1:15" x14ac:dyDescent="0.25">
      <c r="A976" t="str">
        <f>'Paste_Edit Here'!A976</f>
        <v>RB3</v>
      </c>
      <c r="B976" t="str">
        <f>'Paste_Edit Here'!B976</f>
        <v xml:space="preserve"> steve BROUSSARD</v>
      </c>
      <c r="C976" t="str">
        <f>'Paste_Edit Here'!C976</f>
        <v xml:space="preserve"> Face=0x9f</v>
      </c>
      <c r="D976" t="str">
        <f>'Paste_Edit Here'!D976</f>
        <v xml:space="preserve"> #34</v>
      </c>
      <c r="E976">
        <f>'Paste_Edit Here'!E976</f>
        <v>38</v>
      </c>
      <c r="F976">
        <f>'Paste_Edit Here'!F976</f>
        <v>69</v>
      </c>
      <c r="G976">
        <f>'Paste_Edit Here'!G976</f>
        <v>38</v>
      </c>
      <c r="H976">
        <f>'Paste_Edit Here'!H976</f>
        <v>25</v>
      </c>
      <c r="I976">
        <f>'Paste_Edit Here'!I976</f>
        <v>50</v>
      </c>
      <c r="J976">
        <f>'Paste_Edit Here'!J976</f>
        <v>31</v>
      </c>
      <c r="K976" t="str">
        <f>_xlfn.IFS('Paste_Edit Here'!G976=75,"[12",'Paste_Edit Here'!G976=69,"[12",'Paste_Edit Here'!G976=63,"[9",'Paste_Edit Here'!G976=56,"[7",'Paste_Edit Here'!G976=50,"[6",'Paste_Edit Here'!G976=44,"[4",'Paste_Edit Here'!G976=38,"[4",'Paste_Edit Here'!G976=31,"[4",'Paste_Edit Here'!G976=25,"[4")</f>
        <v>[4</v>
      </c>
      <c r="L976">
        <f>_xlfn.IFS('Paste_Edit Here'!J976=69,9,'Paste_Edit Here'!J976=63,7,'Paste_Edit Here'!J976=56,6,'Paste_Edit Here'!J976=50,5,'Paste_Edit Here'!J976=44,4,'Paste_Edit Here'!J976=38,4,'Paste_Edit Here'!J976=31,3,'Paste_Edit Here'!J976=25,2,'Paste_Edit Here'!J976=19,1)</f>
        <v>3</v>
      </c>
      <c r="M976">
        <f>_xlfn.IFS('Paste_Edit Here'!G976=75,9,'Paste_Edit Here'!G976=69,8,'Paste_Edit Here'!G976=63,7,'Paste_Edit Here'!G976=56,7,'Paste_Edit Here'!G976=50,6,'Paste_Edit Here'!G976=44,6,'Paste_Edit Here'!G976=38,5,'Paste_Edit Here'!G976=31,5,'Paste_Edit Here'!G976=25,5)</f>
        <v>5</v>
      </c>
      <c r="N976" t="str">
        <f>_xlfn.IFS('Paste_Edit Here'!J976=69,"12]",'Paste_Edit Here'!J976=63,"11]",'Paste_Edit Here'!J976=56,"6]",'Paste_Edit Here'!J976=50,"6]",'Paste_Edit Here'!J976=44,"4]",'Paste_Edit Here'!J976=38,"2]",'Paste_Edit Here'!J976=31,"2]",'Paste_Edit Here'!J976=25,"1]",'Paste_Edit Here'!J976=19,"0]")</f>
        <v>2]</v>
      </c>
    </row>
    <row r="977" spans="1:14" x14ac:dyDescent="0.25">
      <c r="A977" t="str">
        <f>'Paste_Edit Here'!A977</f>
        <v>RB4</v>
      </c>
      <c r="B977" t="str">
        <f>'Paste_Edit Here'!B977</f>
        <v xml:space="preserve"> keith JONES</v>
      </c>
      <c r="C977" t="str">
        <f>'Paste_Edit Here'!C977</f>
        <v xml:space="preserve"> Face=0x99</v>
      </c>
      <c r="D977" t="str">
        <f>'Paste_Edit Here'!D977</f>
        <v xml:space="preserve"> #38</v>
      </c>
      <c r="E977">
        <f>'Paste_Edit Here'!E977</f>
        <v>38</v>
      </c>
      <c r="F977">
        <f>'Paste_Edit Here'!F977</f>
        <v>69</v>
      </c>
      <c r="G977">
        <f>'Paste_Edit Here'!G977</f>
        <v>38</v>
      </c>
      <c r="H977">
        <f>'Paste_Edit Here'!H977</f>
        <v>31</v>
      </c>
      <c r="I977">
        <f>'Paste_Edit Here'!I977</f>
        <v>50</v>
      </c>
      <c r="J977">
        <f>'Paste_Edit Here'!J977</f>
        <v>25</v>
      </c>
      <c r="K977" t="str">
        <f>_xlfn.IFS('Paste_Edit Here'!G977=75,"[12",'Paste_Edit Here'!G977=69,"[12",'Paste_Edit Here'!G977=63,"[9",'Paste_Edit Here'!G977=56,"[7",'Paste_Edit Here'!G977=50,"[6",'Paste_Edit Here'!G977=44,"[4",'Paste_Edit Here'!G977=38,"[4",'Paste_Edit Here'!G977=31,"[4",'Paste_Edit Here'!G977=25,"[4")</f>
        <v>[4</v>
      </c>
      <c r="L977">
        <f>_xlfn.IFS('Paste_Edit Here'!J977=69,9,'Paste_Edit Here'!J977=63,7,'Paste_Edit Here'!J977=56,6,'Paste_Edit Here'!J977=50,5,'Paste_Edit Here'!J977=44,4,'Paste_Edit Here'!J977=38,4,'Paste_Edit Here'!J977=31,3,'Paste_Edit Here'!J977=25,2,'Paste_Edit Here'!J977=19,1)</f>
        <v>2</v>
      </c>
      <c r="M977">
        <f>_xlfn.IFS('Paste_Edit Here'!G977=75,9,'Paste_Edit Here'!G977=69,8,'Paste_Edit Here'!G977=63,7,'Paste_Edit Here'!G977=56,7,'Paste_Edit Here'!G977=50,6,'Paste_Edit Here'!G977=44,6,'Paste_Edit Here'!G977=38,5,'Paste_Edit Here'!G977=31,5,'Paste_Edit Here'!G977=25,5)</f>
        <v>5</v>
      </c>
      <c r="N977" t="str">
        <f>_xlfn.IFS('Paste_Edit Here'!J977=69,"12]",'Paste_Edit Here'!J977=63,"11]",'Paste_Edit Here'!J977=56,"6]",'Paste_Edit Here'!J977=50,"6]",'Paste_Edit Here'!J977=44,"4]",'Paste_Edit Here'!J977=38,"2]",'Paste_Edit Here'!J977=31,"2]",'Paste_Edit Here'!J977=25,"1]",'Paste_Edit Here'!J977=19,"0]")</f>
        <v>1]</v>
      </c>
    </row>
    <row r="978" spans="1:14" x14ac:dyDescent="0.25">
      <c r="A978" t="str">
        <f>'Paste_Edit Here'!A978</f>
        <v>WR1</v>
      </c>
      <c r="B978" t="str">
        <f>'Paste_Edit Here'!B978</f>
        <v xml:space="preserve"> floyd DIXON</v>
      </c>
      <c r="C978" t="str">
        <f>'Paste_Edit Here'!C978</f>
        <v xml:space="preserve"> Face=0x8d</v>
      </c>
      <c r="D978" t="str">
        <f>'Paste_Edit Here'!D978</f>
        <v xml:space="preserve"> #86</v>
      </c>
      <c r="E978">
        <f>'Paste_Edit Here'!E978</f>
        <v>25</v>
      </c>
      <c r="F978">
        <f>'Paste_Edit Here'!F978</f>
        <v>69</v>
      </c>
      <c r="G978">
        <f>'Paste_Edit Here'!G978</f>
        <v>25</v>
      </c>
      <c r="H978">
        <f>'Paste_Edit Here'!H978</f>
        <v>13</v>
      </c>
      <c r="I978">
        <f>'Paste_Edit Here'!I978</f>
        <v>50</v>
      </c>
      <c r="J978">
        <f>'Paste_Edit Here'!J978</f>
        <v>50</v>
      </c>
      <c r="K978" t="str">
        <f>'Paste_Edit Here'!K978</f>
        <v>[1</v>
      </c>
      <c r="L978">
        <f>_xlfn.IFS('Paste_Edit Here'!J978=81,11,'Paste_Edit Here'!J978=75,8,'Paste_Edit Here'!J978=69,7,'Paste_Edit Here'!J978=63,6,'Paste_Edit Here'!J978=56,6,'Paste_Edit Here'!J978=50,5,'Paste_Edit Here'!J978=44,4)</f>
        <v>5</v>
      </c>
      <c r="M978">
        <f>_xlfn.IFS('Paste_Edit Here'!G978=69,13,'Paste_Edit Here'!G978=63,12,'Paste_Edit Here'!G978=56,11,'Paste_Edit Here'!G978=50,10,'Paste_Edit Here'!G978=44,9,'Paste_Edit Here'!G978=38,8,'Paste_Edit Here'!G978=31,8,'Paste_Edit Here'!G978=25,8,'Paste_Edit Here'!G978=19,7)</f>
        <v>8</v>
      </c>
      <c r="N978" t="str">
        <f>_xlfn.IFS('Paste_Edit Here'!J978=81,"12]",'Paste_Edit Here'!J978=75,"9]",'Paste_Edit Here'!J978=69,"9]",'Paste_Edit Here'!J978=63,"8]",'Paste_Edit Here'!J978=56,"7]",'Paste_Edit Here'!J978=50,"4]",'Paste_Edit Here'!J978=44,"2]")</f>
        <v>4]</v>
      </c>
    </row>
    <row r="979" spans="1:14" x14ac:dyDescent="0.25">
      <c r="A979" t="str">
        <f>'Paste_Edit Here'!A979</f>
        <v>WR2</v>
      </c>
      <c r="B979" t="str">
        <f>'Paste_Edit Here'!B979</f>
        <v xml:space="preserve"> andre RISON</v>
      </c>
      <c r="C979" t="str">
        <f>'Paste_Edit Here'!C979</f>
        <v xml:space="preserve"> Face=0xd3</v>
      </c>
      <c r="D979" t="str">
        <f>'Paste_Edit Here'!D979</f>
        <v xml:space="preserve"> #80</v>
      </c>
      <c r="E979">
        <f>'Paste_Edit Here'!E979</f>
        <v>44</v>
      </c>
      <c r="F979">
        <f>'Paste_Edit Here'!F979</f>
        <v>69</v>
      </c>
      <c r="G979">
        <f>'Paste_Edit Here'!G979</f>
        <v>63</v>
      </c>
      <c r="H979">
        <f>'Paste_Edit Here'!H979</f>
        <v>13</v>
      </c>
      <c r="I979">
        <f>'Paste_Edit Here'!I979</f>
        <v>50</v>
      </c>
      <c r="J979">
        <f>'Paste_Edit Here'!J979</f>
        <v>75</v>
      </c>
      <c r="K979" t="str">
        <f>'Paste_Edit Here'!K979</f>
        <v>[1</v>
      </c>
      <c r="L979">
        <f>_xlfn.IFS('Paste_Edit Here'!J979=81,11,'Paste_Edit Here'!J979=75,8,'Paste_Edit Here'!J979=69,7,'Paste_Edit Here'!J979=63,6,'Paste_Edit Here'!J979=56,6,'Paste_Edit Here'!J979=50,5,'Paste_Edit Here'!J979=44,4)</f>
        <v>8</v>
      </c>
      <c r="M979">
        <f>_xlfn.IFS('Paste_Edit Here'!G979=69,13,'Paste_Edit Here'!G979=63,12,'Paste_Edit Here'!G979=56,11,'Paste_Edit Here'!G979=50,10,'Paste_Edit Here'!G979=44,9,'Paste_Edit Here'!G979=38,8,'Paste_Edit Here'!G979=31,8,'Paste_Edit Here'!G979=25,8,'Paste_Edit Here'!G979=19,7)</f>
        <v>12</v>
      </c>
      <c r="N979" t="str">
        <f>_xlfn.IFS('Paste_Edit Here'!J979=81,"12]",'Paste_Edit Here'!J979=75,"9]",'Paste_Edit Here'!J979=69,"9]",'Paste_Edit Here'!J979=63,"8]",'Paste_Edit Here'!J979=56,"7]",'Paste_Edit Here'!J979=50,"4]",'Paste_Edit Here'!J979=44,"2]")</f>
        <v>9]</v>
      </c>
    </row>
    <row r="980" spans="1:14" x14ac:dyDescent="0.25">
      <c r="A980" t="str">
        <f>'Paste_Edit Here'!A980</f>
        <v>WR3</v>
      </c>
      <c r="B980" t="str">
        <f>'Paste_Edit Here'!B980</f>
        <v xml:space="preserve"> tracy JOHNSON</v>
      </c>
      <c r="C980" t="str">
        <f>'Paste_Edit Here'!C980</f>
        <v xml:space="preserve"> Face=0xc6</v>
      </c>
      <c r="D980" t="str">
        <f>'Paste_Edit Here'!D980</f>
        <v xml:space="preserve"> #43</v>
      </c>
      <c r="E980">
        <f>'Paste_Edit Here'!E980</f>
        <v>38</v>
      </c>
      <c r="F980">
        <f>'Paste_Edit Here'!F980</f>
        <v>69</v>
      </c>
      <c r="G980">
        <f>'Paste_Edit Here'!G980</f>
        <v>31</v>
      </c>
      <c r="H980">
        <f>'Paste_Edit Here'!H980</f>
        <v>50</v>
      </c>
      <c r="I980">
        <f>'Paste_Edit Here'!I980</f>
        <v>50</v>
      </c>
      <c r="J980">
        <f>'Paste_Edit Here'!J980</f>
        <v>25</v>
      </c>
      <c r="K980" t="str">
        <f>'Paste_Edit Here'!K980</f>
        <v>[3</v>
      </c>
      <c r="L980">
        <f>_xlfn.IFS('Paste_Edit Here'!J980=69,9,'Paste_Edit Here'!J980=63,7,'Paste_Edit Here'!J980=56,6,'Paste_Edit Here'!J980=50,5,'Paste_Edit Here'!J980=44,4,'Paste_Edit Here'!J980=38,4,'Paste_Edit Here'!J980=31,3,'Paste_Edit Here'!J980=25,2,'Paste_Edit Here'!J980=19,1)</f>
        <v>2</v>
      </c>
      <c r="M980">
        <f>_xlfn.IFS('Paste_Edit Here'!G980=75,9,'Paste_Edit Here'!G980=69,8,'Paste_Edit Here'!G980=63,7,'Paste_Edit Here'!G980=56,7,'Paste_Edit Here'!G980=50,6,'Paste_Edit Here'!G980=44,6,'Paste_Edit Here'!G980=38,5,'Paste_Edit Here'!G980=31,5,'Paste_Edit Here'!G980=25,5)</f>
        <v>5</v>
      </c>
      <c r="N980" t="str">
        <f>_xlfn.IFS('Paste_Edit Here'!J980=69,"12]",'Paste_Edit Here'!J980=63,"11]",'Paste_Edit Here'!J980=56,"6]",'Paste_Edit Here'!J980=50,"6]",'Paste_Edit Here'!J980=44,"4]",'Paste_Edit Here'!J980=38,"2]",'Paste_Edit Here'!J980=31,"2]",'Paste_Edit Here'!J980=25,"1]",'Paste_Edit Here'!J980=19,"0]")</f>
        <v>1]</v>
      </c>
    </row>
    <row r="981" spans="1:14" x14ac:dyDescent="0.25">
      <c r="A981" t="str">
        <f>'Paste_Edit Here'!A981</f>
        <v>WR4</v>
      </c>
      <c r="B981" t="str">
        <f>'Paste_Edit Here'!B981</f>
        <v xml:space="preserve"> george THOMAS</v>
      </c>
      <c r="C981" t="str">
        <f>'Paste_Edit Here'!C981</f>
        <v xml:space="preserve"> Face=0x8f</v>
      </c>
      <c r="D981" t="str">
        <f>'Paste_Edit Here'!D981</f>
        <v xml:space="preserve"> #89</v>
      </c>
      <c r="E981">
        <f>'Paste_Edit Here'!E981</f>
        <v>31</v>
      </c>
      <c r="F981">
        <f>'Paste_Edit Here'!F981</f>
        <v>69</v>
      </c>
      <c r="G981">
        <f>'Paste_Edit Here'!G981</f>
        <v>31</v>
      </c>
      <c r="H981">
        <f>'Paste_Edit Here'!H981</f>
        <v>13</v>
      </c>
      <c r="I981">
        <f>'Paste_Edit Here'!I981</f>
        <v>50</v>
      </c>
      <c r="J981">
        <f>'Paste_Edit Here'!J981</f>
        <v>44</v>
      </c>
      <c r="K981" t="str">
        <f>'Paste_Edit Here'!K981</f>
        <v>[1</v>
      </c>
      <c r="L981">
        <f>_xlfn.IFS('Paste_Edit Here'!J981=81,11,'Paste_Edit Here'!J981=75,8,'Paste_Edit Here'!J981=69,7,'Paste_Edit Here'!J981=63,6,'Paste_Edit Here'!J981=56,6,'Paste_Edit Here'!J981=50,5,'Paste_Edit Here'!J981=44,4)</f>
        <v>4</v>
      </c>
      <c r="M981">
        <f>_xlfn.IFS('Paste_Edit Here'!G981=69,13,'Paste_Edit Here'!G981=63,12,'Paste_Edit Here'!G981=56,11,'Paste_Edit Here'!G981=50,10,'Paste_Edit Here'!G981=44,9,'Paste_Edit Here'!G981=38,8,'Paste_Edit Here'!G981=31,8,'Paste_Edit Here'!G981=25,8,'Paste_Edit Here'!G981=19,7)</f>
        <v>8</v>
      </c>
      <c r="N981" t="str">
        <f>_xlfn.IFS('Paste_Edit Here'!J981=81,"12]",'Paste_Edit Here'!J981=75,"9]",'Paste_Edit Here'!J981=69,"9]",'Paste_Edit Here'!J981=63,"8]",'Paste_Edit Here'!J981=56,"7]",'Paste_Edit Here'!J981=50,"4]",'Paste_Edit Here'!J981=44,"2]")</f>
        <v>2]</v>
      </c>
    </row>
    <row r="982" spans="1:14" x14ac:dyDescent="0.25">
      <c r="A982" t="str">
        <f>'Paste_Edit Here'!A982</f>
        <v>TE1</v>
      </c>
      <c r="B982" t="str">
        <f>'Paste_Edit Here'!B982</f>
        <v xml:space="preserve"> shawn COLLINS</v>
      </c>
      <c r="C982" t="str">
        <f>'Paste_Edit Here'!C982</f>
        <v xml:space="preserve"> Face=0x86</v>
      </c>
      <c r="D982" t="str">
        <f>'Paste_Edit Here'!D982</f>
        <v xml:space="preserve"> #85</v>
      </c>
      <c r="E982">
        <f>'Paste_Edit Here'!E982</f>
        <v>44</v>
      </c>
      <c r="F982">
        <f>'Paste_Edit Here'!F982</f>
        <v>69</v>
      </c>
      <c r="G982">
        <f>'Paste_Edit Here'!G982</f>
        <v>50</v>
      </c>
      <c r="H982">
        <f>'Paste_Edit Here'!H982</f>
        <v>13</v>
      </c>
      <c r="I982">
        <f>'Paste_Edit Here'!I982</f>
        <v>50</v>
      </c>
      <c r="J982">
        <f>'Paste_Edit Here'!J982</f>
        <v>50</v>
      </c>
      <c r="K982" t="str">
        <f>'Paste_Edit Here'!K982</f>
        <v>[1</v>
      </c>
      <c r="L982">
        <f>_xlfn.IFS('Paste_Edit Here'!J982=81,11,'Paste_Edit Here'!J982=75,8,'Paste_Edit Here'!J982=69,7,'Paste_Edit Here'!J982=63,6,'Paste_Edit Here'!J982=56,6,'Paste_Edit Here'!J982=50,5,'Paste_Edit Here'!J982=44,4)</f>
        <v>5</v>
      </c>
      <c r="M982">
        <f>_xlfn.IFS('Paste_Edit Here'!G982=69,13,'Paste_Edit Here'!G982=63,12,'Paste_Edit Here'!G982=56,11,'Paste_Edit Here'!G982=50,10,'Paste_Edit Here'!G982=44,9,'Paste_Edit Here'!G982=38,8,'Paste_Edit Here'!G982=31,8,'Paste_Edit Here'!G982=25,8,'Paste_Edit Here'!G982=19,7)</f>
        <v>10</v>
      </c>
      <c r="N982" t="str">
        <f>_xlfn.IFS('Paste_Edit Here'!J982=81,"12]",'Paste_Edit Here'!J982=75,"9]",'Paste_Edit Here'!J982=69,"9]",'Paste_Edit Here'!J982=63,"8]",'Paste_Edit Here'!J982=56,"7]",'Paste_Edit Here'!J982=50,"5]",'Paste_Edit Here'!J982=44,"2]",'Paste_Edit Here'!J982=38,"2]",'Paste_Edit Here'!J982=31,"1]",'Paste_Edit Here'!J982=25,"1]",'Paste_Edit Here'!J982=19,"0]")</f>
        <v>5]</v>
      </c>
    </row>
    <row r="983" spans="1:14" x14ac:dyDescent="0.25">
      <c r="A983" t="str">
        <f>'Paste_Edit Here'!A983</f>
        <v>TE2</v>
      </c>
      <c r="B983" t="str">
        <f>'Paste_Edit Here'!B983</f>
        <v xml:space="preserve"> gary WILKINS</v>
      </c>
      <c r="C983" t="str">
        <f>'Paste_Edit Here'!C983</f>
        <v xml:space="preserve"> Face=0x98</v>
      </c>
      <c r="D983" t="str">
        <f>'Paste_Edit Here'!D983</f>
        <v xml:space="preserve"> #87</v>
      </c>
      <c r="E983">
        <f>'Paste_Edit Here'!E983</f>
        <v>25</v>
      </c>
      <c r="F983">
        <f>'Paste_Edit Here'!F983</f>
        <v>69</v>
      </c>
      <c r="G983">
        <f>'Paste_Edit Here'!G983</f>
        <v>25</v>
      </c>
      <c r="H983">
        <f>'Paste_Edit Here'!H983</f>
        <v>31</v>
      </c>
      <c r="I983">
        <f>'Paste_Edit Here'!I983</f>
        <v>50</v>
      </c>
      <c r="J983">
        <f>'Paste_Edit Here'!J983</f>
        <v>31</v>
      </c>
      <c r="K983" t="str">
        <f>'Paste_Edit Here'!K983</f>
        <v>[1</v>
      </c>
      <c r="L983">
        <f>_xlfn.IFS('Paste_Edit Here'!J983=69,8,'Paste_Edit Here'!J983=63,7,'Paste_Edit Here'!J983=56,6,'Paste_Edit Here'!J983=50,5,'Paste_Edit Here'!J983=44,4,'Paste_Edit Here'!J983=38,3,'Paste_Edit Here'!J983=31,3,'Paste_Edit Here'!J983=25,2)</f>
        <v>3</v>
      </c>
      <c r="M983">
        <f>_xlfn.IFS('Paste_Edit Here'!G983=50,9,'Paste_Edit Here'!G983=44,8,'Paste_Edit Here'!G983=38,8,'Paste_Edit Here'!G983=31,7,'Paste_Edit Here'!G983=25,7,'Paste_Edit Here'!G983=19,6)</f>
        <v>7</v>
      </c>
      <c r="N983" t="str">
        <f>_xlfn.IFS('Paste_Edit Here'!J983=81,"12]",'Paste_Edit Here'!J983=75,"9]",'Paste_Edit Here'!J983=69,"9]",'Paste_Edit Here'!J983=63,"8]",'Paste_Edit Here'!J983=56,"7]",'Paste_Edit Here'!J983=50,"5]",'Paste_Edit Here'!J983=44,"2]",'Paste_Edit Here'!J983=38,"2]",'Paste_Edit Here'!J983=31,"1]",'Paste_Edit Here'!J983=25,"1]",'Paste_Edit Here'!J983=19,"0]")</f>
        <v>1]</v>
      </c>
    </row>
    <row r="984" spans="1:14" x14ac:dyDescent="0.25">
      <c r="A984" t="str">
        <f>'Paste_Edit Here'!A984</f>
        <v>C</v>
      </c>
      <c r="B984" t="str">
        <f>'Paste_Edit Here'!B984</f>
        <v xml:space="preserve"> jamie DUKES</v>
      </c>
      <c r="C984" t="str">
        <f>'Paste_Edit Here'!C984</f>
        <v xml:space="preserve"> Face=0xa7</v>
      </c>
      <c r="D984" t="str">
        <f>'Paste_Edit Here'!D984</f>
        <v xml:space="preserve"> #64</v>
      </c>
      <c r="E984">
        <f>'Paste_Edit Here'!E984</f>
        <v>25</v>
      </c>
      <c r="F984">
        <f>'Paste_Edit Here'!F984</f>
        <v>69</v>
      </c>
      <c r="G984">
        <f>'Paste_Edit Here'!G984</f>
        <v>19</v>
      </c>
      <c r="H984">
        <f>'Paste_Edit Here'!H984</f>
        <v>50</v>
      </c>
    </row>
    <row r="985" spans="1:14" x14ac:dyDescent="0.25">
      <c r="A985" t="str">
        <f>'Paste_Edit Here'!A985</f>
        <v>LG</v>
      </c>
      <c r="B985" t="str">
        <f>'Paste_Edit Here'!B985</f>
        <v xml:space="preserve"> houston HOOVER</v>
      </c>
      <c r="C985" t="str">
        <f>'Paste_Edit Here'!C985</f>
        <v xml:space="preserve"> Face=0xb2</v>
      </c>
      <c r="D985" t="str">
        <f>'Paste_Edit Here'!D985</f>
        <v xml:space="preserve"> #69</v>
      </c>
      <c r="E985">
        <f>'Paste_Edit Here'!E985</f>
        <v>25</v>
      </c>
      <c r="F985">
        <f>'Paste_Edit Here'!F985</f>
        <v>69</v>
      </c>
      <c r="G985">
        <f>'Paste_Edit Here'!G985</f>
        <v>19</v>
      </c>
      <c r="H985">
        <f>'Paste_Edit Here'!H985</f>
        <v>44</v>
      </c>
    </row>
    <row r="986" spans="1:14" x14ac:dyDescent="0.25">
      <c r="A986" t="str">
        <f>'Paste_Edit Here'!A986</f>
        <v>RG</v>
      </c>
      <c r="B986" t="str">
        <f>'Paste_Edit Here'!B986</f>
        <v xml:space="preserve"> bill FRALIC</v>
      </c>
      <c r="C986" t="str">
        <f>'Paste_Edit Here'!C986</f>
        <v xml:space="preserve"> Face=0x9</v>
      </c>
      <c r="D986" t="str">
        <f>'Paste_Edit Here'!D986</f>
        <v xml:space="preserve"> #79</v>
      </c>
      <c r="E986">
        <f>'Paste_Edit Here'!E986</f>
        <v>25</v>
      </c>
      <c r="F986">
        <f>'Paste_Edit Here'!F986</f>
        <v>69</v>
      </c>
      <c r="G986">
        <f>'Paste_Edit Here'!G986</f>
        <v>44</v>
      </c>
      <c r="H986">
        <f>'Paste_Edit Here'!H986</f>
        <v>50</v>
      </c>
    </row>
    <row r="987" spans="1:14" x14ac:dyDescent="0.25">
      <c r="A987" t="str">
        <f>'Paste_Edit Here'!A987</f>
        <v>LT</v>
      </c>
      <c r="B987" t="str">
        <f>'Paste_Edit Here'!B987</f>
        <v xml:space="preserve"> mike KENN</v>
      </c>
      <c r="C987" t="str">
        <f>'Paste_Edit Here'!C987</f>
        <v xml:space="preserve"> Face=0x1e</v>
      </c>
      <c r="D987" t="str">
        <f>'Paste_Edit Here'!D987</f>
        <v xml:space="preserve"> #78</v>
      </c>
      <c r="E987">
        <f>'Paste_Edit Here'!E987</f>
        <v>25</v>
      </c>
      <c r="F987">
        <f>'Paste_Edit Here'!F987</f>
        <v>69</v>
      </c>
      <c r="G987">
        <f>'Paste_Edit Here'!G987</f>
        <v>31</v>
      </c>
      <c r="H987">
        <f>'Paste_Edit Here'!H987</f>
        <v>38</v>
      </c>
    </row>
    <row r="988" spans="1:14" x14ac:dyDescent="0.25">
      <c r="A988" t="str">
        <f>'Paste_Edit Here'!A988</f>
        <v>RT</v>
      </c>
      <c r="B988" t="str">
        <f>'Paste_Edit Here'!B988</f>
        <v xml:space="preserve"> chris HINTON</v>
      </c>
      <c r="C988" t="str">
        <f>'Paste_Edit Here'!C988</f>
        <v xml:space="preserve"> Face=0xb2</v>
      </c>
      <c r="D988" t="str">
        <f>'Paste_Edit Here'!D988</f>
        <v xml:space="preserve"> #71</v>
      </c>
      <c r="E988">
        <f>'Paste_Edit Here'!E988</f>
        <v>25</v>
      </c>
      <c r="F988">
        <f>'Paste_Edit Here'!F988</f>
        <v>69</v>
      </c>
      <c r="G988">
        <f>'Paste_Edit Here'!G988</f>
        <v>31</v>
      </c>
      <c r="H988">
        <f>'Paste_Edit Here'!H988</f>
        <v>69</v>
      </c>
    </row>
    <row r="989" spans="1:14" x14ac:dyDescent="0.25">
      <c r="A989" t="str">
        <f>'Paste_Edit Here'!A989</f>
        <v>RE</v>
      </c>
      <c r="B989" t="str">
        <f>'Paste_Edit Here'!B989</f>
        <v xml:space="preserve"> tim GREEN</v>
      </c>
      <c r="C989" t="str">
        <f>'Paste_Edit Here'!C989</f>
        <v xml:space="preserve"> Face=0x10</v>
      </c>
      <c r="D989" t="str">
        <f>'Paste_Edit Here'!D989</f>
        <v xml:space="preserve"> #99</v>
      </c>
      <c r="E989">
        <f>'Paste_Edit Here'!E989</f>
        <v>25</v>
      </c>
      <c r="F989">
        <f>'Paste_Edit Here'!F989</f>
        <v>31</v>
      </c>
      <c r="G989">
        <f>'Paste_Edit Here'!G989</f>
        <v>38</v>
      </c>
      <c r="H989">
        <f>'Paste_Edit Here'!H989</f>
        <v>50</v>
      </c>
      <c r="I989">
        <f>'Paste_Edit Here'!I989</f>
        <v>19</v>
      </c>
      <c r="J989">
        <f>'Paste_Edit Here'!J989</f>
        <v>56</v>
      </c>
      <c r="K989" t="str">
        <f>'Paste_Edit Here'!K989</f>
        <v>[76</v>
      </c>
      <c r="L989" t="str">
        <f>'Paste_Edit Here'!L989</f>
        <v xml:space="preserve"> 1 ]</v>
      </c>
    </row>
    <row r="990" spans="1:14" x14ac:dyDescent="0.25">
      <c r="A990" t="str">
        <f>'Paste_Edit Here'!A990</f>
        <v>NT</v>
      </c>
      <c r="B990" t="str">
        <f>'Paste_Edit Here'!B990</f>
        <v xml:space="preserve"> tory EPPS</v>
      </c>
      <c r="C990" t="str">
        <f>'Paste_Edit Here'!C990</f>
        <v xml:space="preserve"> Face=0xac</v>
      </c>
      <c r="D990" t="str">
        <f>'Paste_Edit Here'!D990</f>
        <v xml:space="preserve"> #97</v>
      </c>
      <c r="E990">
        <f>'Paste_Edit Here'!E990</f>
        <v>25</v>
      </c>
      <c r="F990">
        <f>'Paste_Edit Here'!F990</f>
        <v>31</v>
      </c>
      <c r="G990">
        <f>'Paste_Edit Here'!G990</f>
        <v>38</v>
      </c>
      <c r="H990">
        <f>'Paste_Edit Here'!H990</f>
        <v>56</v>
      </c>
      <c r="I990">
        <f>'Paste_Edit Here'!I990</f>
        <v>19</v>
      </c>
      <c r="J990">
        <f>'Paste_Edit Here'!J990</f>
        <v>44</v>
      </c>
      <c r="K990" t="str">
        <f>'Paste_Edit Here'!K990</f>
        <v>[33</v>
      </c>
      <c r="L990" t="str">
        <f>'Paste_Edit Here'!L990</f>
        <v xml:space="preserve"> 1 ]</v>
      </c>
    </row>
    <row r="991" spans="1:14" x14ac:dyDescent="0.25">
      <c r="A991" t="str">
        <f>'Paste_Edit Here'!A991</f>
        <v>LE</v>
      </c>
      <c r="B991" t="str">
        <f>'Paste_Edit Here'!B991</f>
        <v xml:space="preserve"> mike GANN</v>
      </c>
      <c r="C991" t="str">
        <f>'Paste_Edit Here'!C991</f>
        <v xml:space="preserve"> Face=0x43</v>
      </c>
      <c r="D991" t="str">
        <f>'Paste_Edit Here'!D991</f>
        <v xml:space="preserve"> #76</v>
      </c>
      <c r="E991">
        <f>'Paste_Edit Here'!E991</f>
        <v>31</v>
      </c>
      <c r="F991">
        <f>'Paste_Edit Here'!F991</f>
        <v>44</v>
      </c>
      <c r="G991">
        <f>'Paste_Edit Here'!G991</f>
        <v>50</v>
      </c>
      <c r="H991">
        <f>'Paste_Edit Here'!H991</f>
        <v>50</v>
      </c>
      <c r="I991">
        <f>'Paste_Edit Here'!I991</f>
        <v>19</v>
      </c>
      <c r="J991">
        <f>'Paste_Edit Here'!J991</f>
        <v>56</v>
      </c>
      <c r="K991" t="str">
        <f>'Paste_Edit Here'!K991</f>
        <v>[46</v>
      </c>
      <c r="L991" t="str">
        <f>'Paste_Edit Here'!L991</f>
        <v xml:space="preserve"> 1 ]</v>
      </c>
    </row>
    <row r="992" spans="1:14" x14ac:dyDescent="0.25">
      <c r="A992" t="str">
        <f>'Paste_Edit Here'!A992</f>
        <v>ROLB</v>
      </c>
      <c r="B992" t="str">
        <f>'Paste_Edit Here'!B992</f>
        <v xml:space="preserve"> darion CONNER</v>
      </c>
      <c r="C992" t="str">
        <f>'Paste_Edit Here'!C992</f>
        <v xml:space="preserve"> Face=0xc9</v>
      </c>
      <c r="D992" t="str">
        <f>'Paste_Edit Here'!D992</f>
        <v xml:space="preserve"> #56</v>
      </c>
      <c r="E992">
        <f>'Paste_Edit Here'!E992</f>
        <v>25</v>
      </c>
      <c r="F992">
        <f>'Paste_Edit Here'!F992</f>
        <v>31</v>
      </c>
      <c r="G992">
        <f>'Paste_Edit Here'!G992</f>
        <v>38</v>
      </c>
      <c r="H992">
        <f>'Paste_Edit Here'!H992</f>
        <v>38</v>
      </c>
      <c r="I992">
        <f>'Paste_Edit Here'!I992</f>
        <v>19</v>
      </c>
      <c r="J992">
        <f>'Paste_Edit Here'!J992</f>
        <v>31</v>
      </c>
      <c r="K992" t="str">
        <f>'Paste_Edit Here'!K992</f>
        <v>[25</v>
      </c>
      <c r="L992" t="str">
        <f>'Paste_Edit Here'!L992</f>
        <v xml:space="preserve"> 4 ]</v>
      </c>
    </row>
    <row r="993" spans="1:12" x14ac:dyDescent="0.25">
      <c r="A993" t="str">
        <f>'Paste_Edit Here'!A993</f>
        <v>RILB</v>
      </c>
      <c r="B993" t="str">
        <f>'Paste_Edit Here'!B993</f>
        <v xml:space="preserve"> john RADE</v>
      </c>
      <c r="C993" t="str">
        <f>'Paste_Edit Here'!C993</f>
        <v xml:space="preserve"> Face=0x12</v>
      </c>
      <c r="D993" t="str">
        <f>'Paste_Edit Here'!D993</f>
        <v xml:space="preserve"> #59</v>
      </c>
      <c r="E993">
        <f>'Paste_Edit Here'!E993</f>
        <v>25</v>
      </c>
      <c r="F993">
        <f>'Paste_Edit Here'!F993</f>
        <v>31</v>
      </c>
      <c r="G993">
        <f>'Paste_Edit Here'!G993</f>
        <v>38</v>
      </c>
      <c r="H993">
        <f>'Paste_Edit Here'!H993</f>
        <v>38</v>
      </c>
      <c r="I993">
        <f>'Paste_Edit Here'!I993</f>
        <v>19</v>
      </c>
      <c r="J993">
        <f>'Paste_Edit Here'!J993</f>
        <v>31</v>
      </c>
      <c r="K993" t="str">
        <f>'Paste_Edit Here'!K993</f>
        <v>[3</v>
      </c>
      <c r="L993" t="str">
        <f>'Paste_Edit Here'!L993</f>
        <v xml:space="preserve"> 4 ]</v>
      </c>
    </row>
    <row r="994" spans="1:12" x14ac:dyDescent="0.25">
      <c r="A994" t="str">
        <f>'Paste_Edit Here'!A994</f>
        <v>LILB</v>
      </c>
      <c r="B994" t="str">
        <f>'Paste_Edit Here'!B994</f>
        <v xml:space="preserve"> jessie TUGGLE</v>
      </c>
      <c r="C994" t="str">
        <f>'Paste_Edit Here'!C994</f>
        <v xml:space="preserve"> Face=0xaa</v>
      </c>
      <c r="D994" t="str">
        <f>'Paste_Edit Here'!D994</f>
        <v xml:space="preserve"> #58</v>
      </c>
      <c r="E994">
        <f>'Paste_Edit Here'!E994</f>
        <v>25</v>
      </c>
      <c r="F994">
        <f>'Paste_Edit Here'!F994</f>
        <v>38</v>
      </c>
      <c r="G994">
        <f>'Paste_Edit Here'!G994</f>
        <v>44</v>
      </c>
      <c r="H994">
        <f>'Paste_Edit Here'!H994</f>
        <v>38</v>
      </c>
      <c r="I994">
        <f>'Paste_Edit Here'!I994</f>
        <v>19</v>
      </c>
      <c r="J994">
        <f>'Paste_Edit Here'!J994</f>
        <v>50</v>
      </c>
      <c r="K994" t="str">
        <f>'Paste_Edit Here'!K994</f>
        <v>[3</v>
      </c>
      <c r="L994" t="str">
        <f>'Paste_Edit Here'!L994</f>
        <v xml:space="preserve"> 4 ]</v>
      </c>
    </row>
    <row r="995" spans="1:12" x14ac:dyDescent="0.25">
      <c r="A995" t="str">
        <f>'Paste_Edit Here'!A995</f>
        <v>LOLB</v>
      </c>
      <c r="B995" t="str">
        <f>'Paste_Edit Here'!B995</f>
        <v xml:space="preserve"> michael REID</v>
      </c>
      <c r="C995" t="str">
        <f>'Paste_Edit Here'!C995</f>
        <v xml:space="preserve"> Face=0x9c</v>
      </c>
      <c r="D995" t="str">
        <f>'Paste_Edit Here'!D995</f>
        <v xml:space="preserve"> #95</v>
      </c>
      <c r="E995">
        <f>'Paste_Edit Here'!E995</f>
        <v>25</v>
      </c>
      <c r="F995">
        <f>'Paste_Edit Here'!F995</f>
        <v>31</v>
      </c>
      <c r="G995">
        <f>'Paste_Edit Here'!G995</f>
        <v>38</v>
      </c>
      <c r="H995">
        <f>'Paste_Edit Here'!H995</f>
        <v>38</v>
      </c>
      <c r="I995">
        <f>'Paste_Edit Here'!I995</f>
        <v>19</v>
      </c>
      <c r="J995">
        <f>'Paste_Edit Here'!J995</f>
        <v>31</v>
      </c>
      <c r="K995" t="str">
        <f>'Paste_Edit Here'!K995</f>
        <v>[33</v>
      </c>
      <c r="L995" t="str">
        <f>'Paste_Edit Here'!L995</f>
        <v xml:space="preserve"> 4 ]</v>
      </c>
    </row>
    <row r="996" spans="1:12" x14ac:dyDescent="0.25">
      <c r="A996" t="str">
        <f>'Paste_Edit Here'!A996</f>
        <v>RCB</v>
      </c>
      <c r="B996" t="str">
        <f>'Paste_Edit Here'!B996</f>
        <v xml:space="preserve"> deion SANDERS</v>
      </c>
      <c r="C996" t="str">
        <f>'Paste_Edit Here'!C996</f>
        <v xml:space="preserve"> Face=0x9e</v>
      </c>
      <c r="D996" t="str">
        <f>'Paste_Edit Here'!D996</f>
        <v xml:space="preserve"> #21</v>
      </c>
      <c r="E996">
        <f>'Paste_Edit Here'!E996</f>
        <v>44</v>
      </c>
      <c r="F996">
        <f>'Paste_Edit Here'!F996</f>
        <v>56</v>
      </c>
      <c r="G996">
        <f>'Paste_Edit Here'!G996</f>
        <v>75</v>
      </c>
      <c r="H996">
        <f>'Paste_Edit Here'!H996</f>
        <v>56</v>
      </c>
      <c r="I996">
        <f>'Paste_Edit Here'!I996</f>
        <v>56</v>
      </c>
      <c r="J996">
        <f>'Paste_Edit Here'!J996</f>
        <v>50</v>
      </c>
      <c r="K996" t="str">
        <f>'Paste_Edit Here'!K996</f>
        <v>[1</v>
      </c>
      <c r="L996" t="str">
        <f>'Paste_Edit Here'!L996</f>
        <v xml:space="preserve"> 59 ]</v>
      </c>
    </row>
    <row r="997" spans="1:12" x14ac:dyDescent="0.25">
      <c r="A997" t="str">
        <f>'Paste_Edit Here'!A997</f>
        <v>LCB</v>
      </c>
      <c r="B997" t="str">
        <f>'Paste_Edit Here'!B997</f>
        <v xml:space="preserve"> charles DIMRY</v>
      </c>
      <c r="C997" t="str">
        <f>'Paste_Edit Here'!C997</f>
        <v xml:space="preserve"> Face=0x8a</v>
      </c>
      <c r="D997" t="str">
        <f>'Paste_Edit Here'!D997</f>
        <v xml:space="preserve"> #22</v>
      </c>
      <c r="E997">
        <f>'Paste_Edit Here'!E997</f>
        <v>25</v>
      </c>
      <c r="F997">
        <f>'Paste_Edit Here'!F997</f>
        <v>31</v>
      </c>
      <c r="G997">
        <f>'Paste_Edit Here'!G997</f>
        <v>31</v>
      </c>
      <c r="H997">
        <f>'Paste_Edit Here'!H997</f>
        <v>31</v>
      </c>
      <c r="I997">
        <f>'Paste_Edit Here'!I997</f>
        <v>50</v>
      </c>
      <c r="J997">
        <f>'Paste_Edit Here'!J997</f>
        <v>25</v>
      </c>
      <c r="K997" t="str">
        <f>'Paste_Edit Here'!K997</f>
        <v>[1</v>
      </c>
      <c r="L997" t="str">
        <f>'Paste_Edit Here'!L997</f>
        <v xml:space="preserve"> 59 ]</v>
      </c>
    </row>
    <row r="998" spans="1:12" x14ac:dyDescent="0.25">
      <c r="A998" t="str">
        <f>'Paste_Edit Here'!A998</f>
        <v>FS</v>
      </c>
      <c r="B998" t="str">
        <f>'Paste_Edit Here'!B998</f>
        <v xml:space="preserve"> scott CASE</v>
      </c>
      <c r="C998" t="str">
        <f>'Paste_Edit Here'!C998</f>
        <v xml:space="preserve"> Face=0x46</v>
      </c>
      <c r="D998" t="str">
        <f>'Paste_Edit Here'!D998</f>
        <v xml:space="preserve"> #25</v>
      </c>
      <c r="E998">
        <f>'Paste_Edit Here'!E998</f>
        <v>25</v>
      </c>
      <c r="F998">
        <f>'Paste_Edit Here'!F998</f>
        <v>31</v>
      </c>
      <c r="G998">
        <f>'Paste_Edit Here'!G998</f>
        <v>38</v>
      </c>
      <c r="H998">
        <f>'Paste_Edit Here'!H998</f>
        <v>31</v>
      </c>
      <c r="I998">
        <f>'Paste_Edit Here'!I998</f>
        <v>50</v>
      </c>
      <c r="J998">
        <f>'Paste_Edit Here'!J998</f>
        <v>25</v>
      </c>
      <c r="K998" t="str">
        <f>'Paste_Edit Here'!K998</f>
        <v>[33</v>
      </c>
      <c r="L998" t="str">
        <f>'Paste_Edit Here'!L998</f>
        <v xml:space="preserve"> 59 ]</v>
      </c>
    </row>
    <row r="999" spans="1:12" x14ac:dyDescent="0.25">
      <c r="A999" t="str">
        <f>'Paste_Edit Here'!A999</f>
        <v>SS</v>
      </c>
      <c r="B999" t="str">
        <f>'Paste_Edit Here'!B999</f>
        <v xml:space="preserve"> brian JORDAN</v>
      </c>
      <c r="C999" t="str">
        <f>'Paste_Edit Here'!C999</f>
        <v xml:space="preserve"> Face=0x8b</v>
      </c>
      <c r="D999" t="str">
        <f>'Paste_Edit Here'!D999</f>
        <v xml:space="preserve"> #40</v>
      </c>
      <c r="E999">
        <f>'Paste_Edit Here'!E999</f>
        <v>25</v>
      </c>
      <c r="F999">
        <f>'Paste_Edit Here'!F999</f>
        <v>31</v>
      </c>
      <c r="G999">
        <f>'Paste_Edit Here'!G999</f>
        <v>25</v>
      </c>
      <c r="H999">
        <f>'Paste_Edit Here'!H999</f>
        <v>44</v>
      </c>
      <c r="I999">
        <f>'Paste_Edit Here'!I999</f>
        <v>50</v>
      </c>
      <c r="J999">
        <f>'Paste_Edit Here'!J999</f>
        <v>19</v>
      </c>
      <c r="K999" t="str">
        <f>'Paste_Edit Here'!K999</f>
        <v>[1</v>
      </c>
      <c r="L999" t="str">
        <f>'Paste_Edit Here'!L999</f>
        <v xml:space="preserve"> 59 ]</v>
      </c>
    </row>
    <row r="1000" spans="1:12" x14ac:dyDescent="0.25">
      <c r="A1000" t="str">
        <f>'Paste_Edit Here'!A1000</f>
        <v>K</v>
      </c>
      <c r="B1000" t="str">
        <f>'Paste_Edit Here'!B1000</f>
        <v xml:space="preserve"> greg DAVIS</v>
      </c>
      <c r="C1000" t="str">
        <f>'Paste_Edit Here'!C1000</f>
        <v xml:space="preserve"> Face=0x21</v>
      </c>
      <c r="D1000" t="str">
        <f>'Paste_Edit Here'!D1000</f>
        <v xml:space="preserve"> #5</v>
      </c>
      <c r="E1000">
        <f>'Paste_Edit Here'!E1000</f>
        <v>56</v>
      </c>
      <c r="F1000">
        <f>'Paste_Edit Here'!F1000</f>
        <v>81</v>
      </c>
      <c r="G1000">
        <f>'Paste_Edit Here'!G1000</f>
        <v>81</v>
      </c>
      <c r="H1000">
        <f>'Paste_Edit Here'!H1000</f>
        <v>31</v>
      </c>
      <c r="I1000">
        <f>'Paste_Edit Here'!I1000</f>
        <v>25</v>
      </c>
      <c r="J1000">
        <f>'Paste_Edit Here'!J1000</f>
        <v>50</v>
      </c>
      <c r="K1000" t="str">
        <f>_xlfn.IFS('Paste_Edit Here'!I1000=81,"[12]",'Paste_Edit Here'!I1000=75,"[11]",'Paste_Edit Here'!I1000=69,"[10]",'Paste_Edit Here'!I1000=63,"[9]",'Paste_Edit Here'!I1000=56,"[8]",'Paste_Edit Here'!I1000=50,"[7]",'Paste_Edit Here'!I1000=44,"[6]",'Paste_Edit Here'!I1000=38,"[5]",'Paste_Edit Here'!I1000=31,"[4]",'Paste_Edit Here'!I1000=25,"[3]",'Paste_Edit Here'!I1000=19,"[2]")</f>
        <v>[3]</v>
      </c>
    </row>
    <row r="1001" spans="1:12" x14ac:dyDescent="0.25">
      <c r="A1001" t="str">
        <f>'Paste_Edit Here'!A1001</f>
        <v>P</v>
      </c>
      <c r="B1001" t="str">
        <f>'Paste_Edit Here'!B1001</f>
        <v xml:space="preserve"> scott FULHAGE</v>
      </c>
      <c r="C1001" t="str">
        <f>'Paste_Edit Here'!C1001</f>
        <v xml:space="preserve"> Face=0xc</v>
      </c>
      <c r="D1001" t="str">
        <f>'Paste_Edit Here'!D1001</f>
        <v xml:space="preserve"> #17</v>
      </c>
      <c r="E1001">
        <f>'Paste_Edit Here'!E1001</f>
        <v>25</v>
      </c>
      <c r="F1001">
        <f>'Paste_Edit Here'!F1001</f>
        <v>56</v>
      </c>
      <c r="G1001">
        <f>'Paste_Edit Here'!G1001</f>
        <v>44</v>
      </c>
      <c r="H1001">
        <f>'Paste_Edit Here'!H1001</f>
        <v>31</v>
      </c>
      <c r="I1001">
        <f>'Paste_Edit Here'!I1001</f>
        <v>63</v>
      </c>
      <c r="J1001">
        <f>'Paste_Edit Here'!J1001</f>
        <v>69</v>
      </c>
      <c r="K1001" t="str">
        <f>_xlfn.IFS('Paste_Edit Here'!I1001=81,"[12]",'Paste_Edit Here'!I1001=75,"[11]",'Paste_Edit Here'!I1001=69,"[10]",'Paste_Edit Here'!I1001=63,"[9]",'Paste_Edit Here'!I1001=56,"[8]",'Paste_Edit Here'!I1001=50,"[7]",'Paste_Edit Here'!I1001=44,"[6]",'Paste_Edit Here'!I1001=38,"[5]",'Paste_Edit Here'!I1001=31,"[4]",'Paste_Edit Here'!I1001=25,"[3]",'Paste_Edit Here'!I1001=19,"[2]")</f>
        <v>[9]</v>
      </c>
    </row>
    <row r="1002" spans="1:12" x14ac:dyDescent="0.25">
      <c r="A1002" t="str">
        <f>'Paste_Edit Here'!A1002</f>
        <v>KR</v>
      </c>
      <c r="B1002" t="str">
        <f>'Paste_Edit Here'!B1002</f>
        <v xml:space="preserve"> RB4</v>
      </c>
    </row>
    <row r="1003" spans="1:12" x14ac:dyDescent="0.25">
      <c r="A1003" t="str">
        <f>'Paste_Edit Here'!A1003</f>
        <v>PR</v>
      </c>
      <c r="B1003" t="str">
        <f>'Paste_Edit Here'!B1003</f>
        <v xml:space="preserve"> WR2</v>
      </c>
    </row>
  </sheetData>
  <conditionalFormatting sqref="D27:D56">
    <cfRule type="duplicateValues" dxfId="27" priority="28"/>
  </conditionalFormatting>
  <conditionalFormatting sqref="D62:D91">
    <cfRule type="duplicateValues" dxfId="26" priority="27"/>
  </conditionalFormatting>
  <conditionalFormatting sqref="D97:D126">
    <cfRule type="duplicateValues" dxfId="25" priority="26"/>
  </conditionalFormatting>
  <conditionalFormatting sqref="D132:D161">
    <cfRule type="duplicateValues" dxfId="24" priority="25"/>
  </conditionalFormatting>
  <conditionalFormatting sqref="D167:D196">
    <cfRule type="duplicateValues" dxfId="23" priority="24"/>
  </conditionalFormatting>
  <conditionalFormatting sqref="D202:D231">
    <cfRule type="duplicateValues" dxfId="22" priority="23"/>
  </conditionalFormatting>
  <conditionalFormatting sqref="D237:D266">
    <cfRule type="duplicateValues" dxfId="21" priority="22"/>
  </conditionalFormatting>
  <conditionalFormatting sqref="D272:D301">
    <cfRule type="duplicateValues" dxfId="20" priority="21"/>
  </conditionalFormatting>
  <conditionalFormatting sqref="D307:D336">
    <cfRule type="duplicateValues" dxfId="19" priority="20"/>
  </conditionalFormatting>
  <conditionalFormatting sqref="D342:D371">
    <cfRule type="duplicateValues" dxfId="18" priority="19"/>
  </conditionalFormatting>
  <conditionalFormatting sqref="D377:D406">
    <cfRule type="duplicateValues" dxfId="17" priority="18"/>
  </conditionalFormatting>
  <conditionalFormatting sqref="D412:D441">
    <cfRule type="duplicateValues" dxfId="16" priority="17"/>
  </conditionalFormatting>
  <conditionalFormatting sqref="D447:D476">
    <cfRule type="duplicateValues" dxfId="15" priority="16"/>
  </conditionalFormatting>
  <conditionalFormatting sqref="D482:D511">
    <cfRule type="duplicateValues" dxfId="14" priority="15"/>
  </conditionalFormatting>
  <conditionalFormatting sqref="D517:D546">
    <cfRule type="duplicateValues" dxfId="13" priority="14"/>
  </conditionalFormatting>
  <conditionalFormatting sqref="D552:D581">
    <cfRule type="duplicateValues" dxfId="12" priority="13"/>
  </conditionalFormatting>
  <conditionalFormatting sqref="D587:D616">
    <cfRule type="duplicateValues" dxfId="11" priority="12"/>
  </conditionalFormatting>
  <conditionalFormatting sqref="D622:D651">
    <cfRule type="duplicateValues" dxfId="10" priority="11"/>
  </conditionalFormatting>
  <conditionalFormatting sqref="D657:D686">
    <cfRule type="duplicateValues" dxfId="9" priority="10"/>
  </conditionalFormatting>
  <conditionalFormatting sqref="D692:D721">
    <cfRule type="duplicateValues" dxfId="8" priority="9"/>
  </conditionalFormatting>
  <conditionalFormatting sqref="D727:D756">
    <cfRule type="duplicateValues" dxfId="7" priority="8"/>
  </conditionalFormatting>
  <conditionalFormatting sqref="D762:D791">
    <cfRule type="duplicateValues" dxfId="6" priority="7"/>
  </conditionalFormatting>
  <conditionalFormatting sqref="D797:D826">
    <cfRule type="duplicateValues" dxfId="5" priority="6"/>
  </conditionalFormatting>
  <conditionalFormatting sqref="D832:D861">
    <cfRule type="duplicateValues" dxfId="4" priority="5"/>
  </conditionalFormatting>
  <conditionalFormatting sqref="D867:D896">
    <cfRule type="duplicateValues" dxfId="3" priority="4"/>
  </conditionalFormatting>
  <conditionalFormatting sqref="D902:D931">
    <cfRule type="duplicateValues" dxfId="2" priority="3"/>
  </conditionalFormatting>
  <conditionalFormatting sqref="D937:D966">
    <cfRule type="duplicateValues" dxfId="1" priority="2"/>
  </conditionalFormatting>
  <conditionalFormatting sqref="D972:D100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FFCA-A87D-4D3F-A778-AE9EA2FF0CDE}">
  <dimension ref="A25:B1003"/>
  <sheetViews>
    <sheetView topLeftCell="A792" workbookViewId="0">
      <selection activeCell="D1009" sqref="D1009"/>
    </sheetView>
  </sheetViews>
  <sheetFormatPr defaultRowHeight="15" customHeight="1" x14ac:dyDescent="0.25"/>
  <sheetData>
    <row r="25" spans="1:2" ht="15" customHeight="1" x14ac:dyDescent="0.25">
      <c r="A25" t="str">
        <f>Output!A25</f>
        <v>TEAM = bills SimData=0xab0</v>
      </c>
      <c r="B25" t="str">
        <f>Output!B25</f>
        <v xml:space="preserve"> OFFENSIVE_FORMATION = 2RB_2WR_1TE</v>
      </c>
    </row>
    <row r="26" spans="1:2" ht="0.95" customHeight="1" x14ac:dyDescent="0.25">
      <c r="A26" t="str">
        <f>_xlfn.CONCAT(Output!A26,",",Output!B26)</f>
        <v xml:space="preserve">PLAYBOOK R1215, P7131 </v>
      </c>
    </row>
    <row r="27" spans="1:2" ht="0.95" customHeight="1" x14ac:dyDescent="0.25">
      <c r="A27" t="str">
        <f>_xlfn.CONCAT(Output!A27,",",Output!B27,",",Output!C27,",",Output!D27,",",Output!E27,",",Output!F27,",",Output!G27,",",Output!H27,",",Output!I27,",",Output!J27,",",Output!K27,",",Output!L27,",",Output!M27,",",Output!N27,",",Output!O27)</f>
        <v>QB1, qb BILLS, Face=0x52, #0,25,69,13,13,56,81,81,81,[2,12,2]</v>
      </c>
    </row>
    <row r="28" spans="1:2" ht="0.95" customHeight="1" x14ac:dyDescent="0.25">
      <c r="A28" t="str">
        <f>_xlfn.CONCAT(Output!A28,",",Output!B28,",",Output!C28,",",Output!D28,",",Output!E28,",",Output!F28,",",Output!G28,",",Output!H28,",",Output!I28,",",Output!J28,",",Output!K28,",",Output!L28,",",Output!M28,",",Output!N28,",",Output!O28)</f>
        <v>QB2, frank REICH, Face=0x22, #14,25,69,13,13,31,44,25,50,[2,4,2]</v>
      </c>
    </row>
    <row r="29" spans="1:2" ht="0.95" customHeight="1" x14ac:dyDescent="0.25">
      <c r="A29" t="str">
        <f>_xlfn.CONCAT(Output!A29,",",Output!B29,",",Output!C29,",",Output!D29,",",Output!E29,",",Output!F29,",",Output!G29,",",Output!H29,",",Output!I29,",",Output!J29,",",Output!K29,",",Output!L29,",",Output!M29,",",Output!N29)</f>
        <v>RB1, thurman THOMAS, Face=0x83, #34,38,69,63,25,75,50,[9,5,7,6]</v>
      </c>
    </row>
    <row r="30" spans="1:2" ht="0.95" customHeight="1" x14ac:dyDescent="0.25">
      <c r="A30" t="str">
        <f>_xlfn.CONCAT(Output!A30,",",Output!B30,",",Output!C30,",",Output!D30,",",Output!E30,",",Output!F30,",",Output!G30,",",Output!H30,",",Output!I30,",",Output!J30,",",Output!K30,",",Output!L30,",",Output!M30,",",Output!N30)</f>
        <v>RB2, jamie MUELLER, Face=0x51, #41,44,69,25,88,50,25,[4,2,5,1]</v>
      </c>
    </row>
    <row r="31" spans="1:2" ht="0.95" customHeight="1" x14ac:dyDescent="0.25">
      <c r="A31" t="str">
        <f>_xlfn.CONCAT(Output!A31,",",Output!B31,",",Output!C31,",",Output!D31,",",Output!E31,",",Output!F31,",",Output!G31,",",Output!H31,",",Output!I31,",",Output!J31,",",Output!K31,",",Output!L31,",",Output!M31,",",Output!N31)</f>
        <v>RB3, kenneth DAVIS, Face=0xa5, #23,38,69,25,19,50,31,[4,3,5,2]</v>
      </c>
    </row>
    <row r="32" spans="1:2" ht="0.95" customHeight="1" x14ac:dyDescent="0.25">
      <c r="A32" t="str">
        <f>_xlfn.CONCAT(Output!A32,",",Output!B32,",",Output!C32,",",Output!D32,",",Output!E32,",",Output!F32,",",Output!G32,",",Output!H32,",",Output!I32,",",Output!J32,",",Output!K32,",",Output!L32,",",Output!M32,",",Output!N32)</f>
        <v>RB4, don SMITH, Face=0x8b, #30,38,69,25,19,50,31,[4,3,5,2]</v>
      </c>
    </row>
    <row r="33" spans="1:1" ht="0.95" customHeight="1" x14ac:dyDescent="0.25">
      <c r="A33" t="str">
        <f>_xlfn.CONCAT(Output!A33,",",Output!B33,",",Output!C33,",",Output!D33,",",Output!E33,",",Output!F33,",",Output!G33,",",Output!H33,",",Output!I33,",",Output!J33,",",Output!K33,",",Output!L33,",",Output!M33,",",Output!N33)</f>
        <v>WR1, james LOFTON, Face=0x81, #80,25,69,38,13,50,56,[1,6,8,7]</v>
      </c>
    </row>
    <row r="34" spans="1:1" ht="0.95" customHeight="1" x14ac:dyDescent="0.25">
      <c r="A34" t="str">
        <f>_xlfn.CONCAT(Output!A34,",",Output!B34,",",Output!C34,",",Output!D34,",",Output!E34,",",Output!F34,",",Output!G34,",",Output!H34,",",Output!I34,",",Output!J34,",",Output!K34,",",Output!L34,",",Output!M34,",",Output!N34)</f>
        <v>WR2, andre REED, Face=0xb6, #83,25,69,56,13,56,69,[1,7,11,9]</v>
      </c>
    </row>
    <row r="35" spans="1:1" ht="0.95" customHeight="1" x14ac:dyDescent="0.25">
      <c r="A35" t="str">
        <f>_xlfn.CONCAT(Output!A35,",",Output!B35,",",Output!C35,",",Output!D35,",",Output!E35,",",Output!F35,",",Output!G35,",",Output!H35,",",Output!I35,",",Output!J35,",",Output!K35,",",Output!L35,",",Output!M35,",",Output!N35)</f>
        <v>WR3, don BEEBE, Face=0x40, #82,25,69,44,13,50,44,[1,4,9,2]</v>
      </c>
    </row>
    <row r="36" spans="1:1" ht="0.95" customHeight="1" x14ac:dyDescent="0.25">
      <c r="A36" t="str">
        <f>_xlfn.CONCAT(Output!A36,",",Output!B36,",",Output!C36,",",Output!D36,",",Output!E36,",",Output!F36,",",Output!G36,",",Output!H36,",",Output!I36,",",Output!J36,",",Output!K36,",",Output!L36,",",Output!M36,",",Output!N36)</f>
        <v>WR4, al EDWARDS, Face=0x9a, #85,25,69,19,13,50,44,[1,4,7,2]</v>
      </c>
    </row>
    <row r="37" spans="1:1" ht="0.95" customHeight="1" x14ac:dyDescent="0.25">
      <c r="A37" t="str">
        <f>_xlfn.CONCAT(Output!A37,",",Output!B37,",",Output!C37,",",Output!D37,",",Output!E37,",",Output!F37,",",Output!G37,",",Output!H37,",",Output!I37,",",Output!J37,",",Output!K37,",",Output!L37,",",Output!M37,",",Output!N37)</f>
        <v>TE1, keith MCKELLER, Face=0xb7, #84,25,69,38,50,50,50,[1,5,8,4]</v>
      </c>
    </row>
    <row r="38" spans="1:1" ht="0.95" customHeight="1" x14ac:dyDescent="0.25">
      <c r="A38" t="str">
        <f>_xlfn.CONCAT(Output!A38,",",Output!B38,",",Output!C38,",",Output!D38,",",Output!E38,",",Output!F38,",",Output!G38,",",Output!H38,",",Output!I38,",",Output!J38,",",Output!K38,",",Output!L38,",",Output!M38,",",Output!N38)</f>
        <v>TE2, pete METZELAARS, Face=0x50, #88,25,69,19,44,50,31,[1,3,6,1]</v>
      </c>
    </row>
    <row r="39" spans="1:1" ht="0.95" customHeight="1" x14ac:dyDescent="0.25">
      <c r="A39" t="str">
        <f>_xlfn.CONCAT(Output!A39,",",Output!B39,",",Output!C39,",",Output!D39,",",Output!E39,",",Output!F39,",",Output!G39,",",Output!H39)</f>
        <v>C, kent HULL, Face=0x1e, #67,25,69,38,69</v>
      </c>
    </row>
    <row r="40" spans="1:1" ht="0.95" customHeight="1" x14ac:dyDescent="0.25">
      <c r="A40" t="str">
        <f>_xlfn.CONCAT(Output!A40,",",Output!B40,",",Output!C40,",",Output!D40,",",Output!E40,",",Output!F40,",",Output!G40,",",Output!H40)</f>
        <v>LG, jim RITCHER, Face=0x7, #51,25,69,38,56</v>
      </c>
    </row>
    <row r="41" spans="1:1" ht="0.95" customHeight="1" x14ac:dyDescent="0.25">
      <c r="A41" t="str">
        <f>_xlfn.CONCAT(Output!A41,",",Output!B41,",",Output!C41,",",Output!D41,",",Output!E41,",",Output!F41,",",Output!G41,",",Output!H41)</f>
        <v>RG, john DAVIS, Face=0x24, #65,25,69,25,63</v>
      </c>
    </row>
    <row r="42" spans="1:1" ht="0.95" customHeight="1" x14ac:dyDescent="0.25">
      <c r="A42" t="str">
        <f>_xlfn.CONCAT(Output!A42,",",Output!B42,",",Output!C42,",",Output!D42,",",Output!E42,",",Output!F42,",",Output!G42,",",Output!H42)</f>
        <v>LT, will WOLFORD, Face=0x48, #69,25,69,25,50</v>
      </c>
    </row>
    <row r="43" spans="1:1" ht="0.95" customHeight="1" x14ac:dyDescent="0.25">
      <c r="A43" t="str">
        <f>_xlfn.CONCAT(Output!A43,",",Output!B43,",",Output!C43,",",Output!D43,",",Output!E43,",",Output!F43,",",Output!G43,",",Output!H43)</f>
        <v>RT, howard BALLARD, Face=0x88, #75,25,69,19,63</v>
      </c>
    </row>
    <row r="44" spans="1:1" ht="0.95" customHeight="1" x14ac:dyDescent="0.25">
      <c r="A44" t="str">
        <f>_xlfn.CONCAT(Output!A44,",",Output!B44,",",Output!C44,",",Output!D44,",",Output!E44,",",Output!F44,",",Output!G44,",",Output!H44,",",Output!I44,",",Output!J44,",",Output!K44,",",Output!L44)</f>
        <v>RE, bruce SMITH, Face=0x88, #78,44,56,69,75,25,81,[116, 7 ]</v>
      </c>
    </row>
    <row r="45" spans="1:1" ht="0.95" customHeight="1" x14ac:dyDescent="0.25">
      <c r="A45" t="str">
        <f>_xlfn.CONCAT(Output!A45,",",Output!B45,",",Output!C45,",",Output!D45,",",Output!E45,",",Output!F45,",",Output!G45,",",Output!H45,",",Output!I45,",",Output!J45,",",Output!K45,",",Output!L45)</f>
        <v>NT, jeff WRIGHT, Face=0xb, #91,25,31,31,50,19,19,[30, 7 ]</v>
      </c>
    </row>
    <row r="46" spans="1:1" ht="0.95" customHeight="1" x14ac:dyDescent="0.25">
      <c r="A46" t="str">
        <f>_xlfn.CONCAT(Output!A46,",",Output!B46,",",Output!C46,",",Output!D46,",",Output!E46,",",Output!F46,",",Output!G46,",",Output!H46,",",Output!I46,",",Output!J46,",",Output!K46,",",Output!L46)</f>
        <v>LE, leon SEALS, Face=0xac, #96,25,31,38,44,31,50,[25, 18 ]</v>
      </c>
    </row>
    <row r="47" spans="1:1" ht="0.95" customHeight="1" x14ac:dyDescent="0.25">
      <c r="A47" t="str">
        <f>_xlfn.CONCAT(Output!A47,",",Output!B47,",",Output!C47,",",Output!D47,",",Output!E47,",",Output!F47,",",Output!G47,",",Output!H47,",",Output!I47,",",Output!J47,",",Output!K47,",",Output!L47)</f>
        <v>ROLB, darryl TALLEY, Face=0xad, #56,31,44,50,38,44,63,[25, 25 ]</v>
      </c>
    </row>
    <row r="48" spans="1:1" ht="0.95" customHeight="1" x14ac:dyDescent="0.25">
      <c r="A48" t="str">
        <f>_xlfn.CONCAT(Output!A48,",",Output!B48,",",Output!C48,",",Output!D48,",",Output!E48,",",Output!F48,",",Output!G48,",",Output!H48,",",Output!I48,",",Output!J48,",",Output!K48,",",Output!L48)</f>
        <v>RILB, ray BENTLEY, Face=0x30, #50,25,31,38,38,31,56,[13, 10 ]</v>
      </c>
    </row>
    <row r="49" spans="1:2" ht="0.95" customHeight="1" x14ac:dyDescent="0.25">
      <c r="A49" t="str">
        <f>_xlfn.CONCAT(Output!A49,",",Output!B49,",",Output!C49,",",Output!D49,",",Output!E49,",",Output!F49,",",Output!G49,",",Output!H49,",",Output!I49,",",Output!J49,",",Output!K49,",",Output!L49)</f>
        <v>LILB, shane CONLAN, Face=0x2f, #58,31,44,50,56,19,69,[13, 13 ]</v>
      </c>
    </row>
    <row r="50" spans="1:2" ht="0.95" customHeight="1" x14ac:dyDescent="0.25">
      <c r="A50" t="str">
        <f>_xlfn.CONCAT(Output!A50,",",Output!B50,",",Output!C50,",",Output!D50,",",Output!E50,",",Output!F50,",",Output!G50,",",Output!H50,",",Output!I50,",",Output!J50,",",Output!K50,",",Output!L50)</f>
        <v>LOLB, c. BENNETT, Face=0x82, #97,38,50,63,63,19,69,[29, 7 ]</v>
      </c>
    </row>
    <row r="51" spans="1:2" ht="0.95" customHeight="1" x14ac:dyDescent="0.25">
      <c r="A51" t="str">
        <f>_xlfn.CONCAT(Output!A51,",",Output!B51,",",Output!C51,",",Output!D51,",",Output!E51,",",Output!F51,",",Output!G51,",",Output!H51,",",Output!I51,",",Output!J51,",",Output!K51,",",Output!L51)</f>
        <v>RCB, nate ODOMES, Face=0xc3, #37,38,44,56,38,38,56,[0, 25 ]</v>
      </c>
    </row>
    <row r="52" spans="1:2" ht="0.95" customHeight="1" x14ac:dyDescent="0.25">
      <c r="A52" t="str">
        <f>_xlfn.CONCAT(Output!A52,",",Output!B52,",",Output!C52,",",Output!D52,",",Output!E52,",",Output!F52,",",Output!G52,",",Output!H52,",",Output!I52,",",Output!J52,",",Output!K52,",",Output!L52)</f>
        <v>LCB, kirby JACKSON, Face=0x89, #47,25,31,44,38,50,50,[0, 64 ]</v>
      </c>
    </row>
    <row r="53" spans="1:2" ht="0.95" customHeight="1" x14ac:dyDescent="0.25">
      <c r="A53" t="str">
        <f>_xlfn.CONCAT(Output!A53,",",Output!B53,",",Output!C53,",",Output!D53,",",Output!E53,",",Output!F53,",",Output!G53,",",Output!H53,",",Output!I53,",",Output!J53,",",Output!K53,",",Output!L53)</f>
        <v>FS, mark KELSO, Face=0x26, #38,31,38,50,38,44,44,[2, 39 ]</v>
      </c>
    </row>
    <row r="54" spans="1:2" ht="0.95" customHeight="1" x14ac:dyDescent="0.25">
      <c r="A54" t="str">
        <f>_xlfn.CONCAT(Output!A54,",",Output!B54,",",Output!C54,",",Output!D54,",",Output!E54,",",Output!F54,",",Output!G54,",",Output!H54,",",Output!I54,",",Output!J54,",",Output!K54,",",Output!L54)</f>
        <v>SS, leonard SMITH, Face=0x84, #46,31,38,50,44,44,50,[2, 40 ]</v>
      </c>
    </row>
    <row r="55" spans="1:2" ht="0.95" customHeight="1" x14ac:dyDescent="0.25">
      <c r="A55" t="str">
        <f>_xlfn.CONCAT(Output!A55,",",Output!B55,",",Output!C55,",",Output!D55,",",Output!E55,",",Output!F55,",",Output!G55,",",Output!H55,",",Output!I55,",",Output!J55,",",Output!K55)</f>
        <v>K, scott NORWOOD, Face=0x29, #11,56,81,81,31,44,44,[6]</v>
      </c>
    </row>
    <row r="56" spans="1:2" ht="0.95" customHeight="1" x14ac:dyDescent="0.25">
      <c r="A56" t="str">
        <f>_xlfn.CONCAT(Output!A56,",",Output!B56,",",Output!C56,",",Output!D56,",",Output!E56,",",Output!F56,",",Output!G56,",",Output!H56,",",Output!I56,",",Output!J56,",",Output!K56)</f>
        <v>P, rick TUTEN, Face=0x20, #10,25,56,44,31,19,63,[2]</v>
      </c>
    </row>
    <row r="57" spans="1:2" ht="0.95" customHeight="1" x14ac:dyDescent="0.25">
      <c r="A57" t="str">
        <f>_xlfn.CONCAT(Output!A57,",",Output!B57)</f>
        <v>KR, RB4</v>
      </c>
    </row>
    <row r="58" spans="1:2" ht="0.95" customHeight="1" x14ac:dyDescent="0.25">
      <c r="A58" t="str">
        <f>_xlfn.CONCAT(Output!A58,",",Output!B58)</f>
        <v>PR, WR4</v>
      </c>
    </row>
    <row r="59" spans="1:2" ht="0.95" customHeight="1" x14ac:dyDescent="0.25"/>
    <row r="60" spans="1:2" ht="0.95" customHeight="1" x14ac:dyDescent="0.25">
      <c r="A60" t="str">
        <f>Output!A60</f>
        <v>TEAM = colts SimData=0x242</v>
      </c>
      <c r="B60" t="str">
        <f>Output!B60</f>
        <v xml:space="preserve"> OFFENSIVE_FORMATION = 2RB_2WR_1TE</v>
      </c>
    </row>
    <row r="61" spans="1:2" ht="0.95" customHeight="1" x14ac:dyDescent="0.25">
      <c r="A61" t="str">
        <f>_xlfn.CONCAT(Output!A61,",",Output!B61)</f>
        <v xml:space="preserve">PLAYBOOK R8157, P7637 </v>
      </c>
    </row>
    <row r="62" spans="1:2" ht="0.95" customHeight="1" x14ac:dyDescent="0.25">
      <c r="A62" t="str">
        <f>_xlfn.CONCAT(Output!A62,",",Output!B62,",",Output!C62,",",Output!D62,",",Output!E62,",",Output!F62,",",Output!G62,",",Output!H62,",",Output!I62,",",Output!J62,",",Output!K62,",",Output!L62,",",Output!M62,",",Output!N62,",",Output!O62)</f>
        <v>QB1, jeff GEORGE, Face=0x4, #11,25,69,6,13,50,31,38,25,[1,4,3]</v>
      </c>
    </row>
    <row r="63" spans="1:2" ht="0.95" customHeight="1" x14ac:dyDescent="0.25">
      <c r="A63" t="str">
        <f>_xlfn.CONCAT(Output!A63,",",Output!B63,",",Output!C63,",",Output!D63,",",Output!E63,",",Output!F63,",",Output!G63,",",Output!H63,",",Output!I63,",",Output!J63,",",Output!K63,",",Output!L63,",",Output!M63,",",Output!N63,",",Output!O63)</f>
        <v>QB2, jack TRUDEAU, Face=0x3, #10,25,69,13,13,31,38,31,50,[2,4,2]</v>
      </c>
    </row>
    <row r="64" spans="1:2" ht="0.95" customHeight="1" x14ac:dyDescent="0.25">
      <c r="A64" t="str">
        <f>_xlfn.CONCAT(Output!A64,",",Output!B64,",",Output!C64,",",Output!D64,",",Output!E64,",",Output!F64,",",Output!G64,",",Output!H64,",",Output!I64,",",Output!J64,",",Output!K64,",",Output!L64,",",Output!M64,",",Output!N64)</f>
        <v>RB1, ivy joe HUNTER, Face=0xc0, #45,38,69,31,50,50,25,[4,2,5,1]</v>
      </c>
    </row>
    <row r="65" spans="1:1" ht="0.95" customHeight="1" x14ac:dyDescent="0.25">
      <c r="A65" t="str">
        <f>_xlfn.CONCAT(Output!A65,",",Output!B65,",",Output!C65,",",Output!D65,",",Output!E65,",",Output!F65,",",Output!G65,",",Output!H65,",",Output!I65,",",Output!J65,",",Output!K65,",",Output!L65,",",Output!M65,",",Output!N65)</f>
        <v>RB2, albert BENTLEY, Face=0x96, #20,38,69,44,31,50,63,[4,7,6,11]</v>
      </c>
    </row>
    <row r="66" spans="1:1" ht="0.95" customHeight="1" x14ac:dyDescent="0.25">
      <c r="A66" t="str">
        <f>_xlfn.CONCAT(Output!A66,",",Output!B66,",",Output!C66,",",Output!D66,",",Output!E66,",",Output!F66,",",Output!G66,",",Output!H66,",",Output!I66,",",Output!J66,",",Output!K66,",",Output!L66,",",Output!M66,",",Output!N66)</f>
        <v>RB3, anthony JOHNSON, Face=0x92, #23,38,69,31,25,50,25,[4,2,5,1]</v>
      </c>
    </row>
    <row r="67" spans="1:1" ht="0.95" customHeight="1" x14ac:dyDescent="0.25">
      <c r="A67" t="str">
        <f>_xlfn.CONCAT(Output!A67,",",Output!B67,",",Output!C67,",",Output!D67,",",Output!E67,",",Output!F67,",",Output!G67,",",Output!H67,",",Output!I67,",",Output!J67,",",Output!K67,",",Output!L67,",",Output!M67,",",Output!N67)</f>
        <v>RB4, ken CLARK, Face=0xc6, #32,38,69,38,25,50,25,[4,2,5,1]</v>
      </c>
    </row>
    <row r="68" spans="1:1" ht="0.95" customHeight="1" x14ac:dyDescent="0.25">
      <c r="A68" t="str">
        <f>_xlfn.CONCAT(Output!A68,",",Output!B68,",",Output!C68,",",Output!D68,",",Output!E68,",",Output!F68,",",Output!G68,",",Output!H68,",",Output!I68,",",Output!J68,",",Output!K68,",",Output!L68,",",Output!M68,",",Output!N68)</f>
        <v>WR1, bill BROOKS, Face=0xab, #80,38,69,38,13,50,69,[1,7,8,9]</v>
      </c>
    </row>
    <row r="69" spans="1:1" ht="0.95" customHeight="1" x14ac:dyDescent="0.25">
      <c r="A69" t="str">
        <f>_xlfn.CONCAT(Output!A69,",",Output!B69,",",Output!C69,",",Output!D69,",",Output!E69,",",Output!F69,",",Output!G69,",",Output!H69,",",Output!I69,",",Output!J69,",",Output!K69,",",Output!L69,",",Output!M69,",",Output!N69)</f>
        <v>WR2, jessie HESTER, Face=0xa5, #84,44,69,38,13,50,63,[1,6,8,8]</v>
      </c>
    </row>
    <row r="70" spans="1:1" ht="0.95" customHeight="1" x14ac:dyDescent="0.25">
      <c r="A70" t="str">
        <f>_xlfn.CONCAT(Output!A70,",",Output!B70,",",Output!C70,",",Output!D70,",",Output!E70,",",Output!F70,",",Output!G70,",",Output!H70,",",Output!I70,",",Output!J70,",",Output!K70,",",Output!L70,",",Output!M70,",",Output!N70)</f>
        <v>WR3, clarence VERDIN, Face=0x9f, #83,38,69,38,13,50,44,[1,4,8,2]</v>
      </c>
    </row>
    <row r="71" spans="1:1" ht="0.95" customHeight="1" x14ac:dyDescent="0.25">
      <c r="A71" t="str">
        <f>_xlfn.CONCAT(Output!A71,",",Output!B71,",",Output!C71,",",Output!D71,",",Output!E71,",",Output!F71,",",Output!G71,",",Output!H71,",",Output!I71,",",Output!J71,",",Output!K71,",",Output!L71,",",Output!M71,",",Output!N71)</f>
        <v>WR4, stanley MORGAN, Face=0xbd, #88,25,69,25,13,50,44,[1,4,8,2]</v>
      </c>
    </row>
    <row r="72" spans="1:1" ht="0.95" customHeight="1" x14ac:dyDescent="0.25">
      <c r="A72" t="str">
        <f>_xlfn.CONCAT(Output!A72,",",Output!B72,",",Output!C72,",",Output!D72,",",Output!E72,",",Output!F72,",",Output!G72,",",Output!H72,",",Output!I72,",",Output!J72,",",Output!K72,",",Output!L72,",",Output!M72,",",Output!N72)</f>
        <v>TE1, pat BEACH, Face=0xe, #81,25,69,25,50,50,38,[1,3,7,2]</v>
      </c>
    </row>
    <row r="73" spans="1:1" ht="0.95" customHeight="1" x14ac:dyDescent="0.25">
      <c r="A73" t="str">
        <f>_xlfn.CONCAT(Output!A73,",",Output!B73,",",Output!C73,",",Output!D73,",",Output!E73,",",Output!F73,",",Output!G73,",",Output!H73,",",Output!I73,",",Output!J73,",",Output!K73,",",Output!L73,",",Output!M73,",",Output!N73)</f>
        <v>TE2, orson MOBLEY, Face=0xae, #89,25,69,19,50,50,31,[1,3,6,1]</v>
      </c>
    </row>
    <row r="74" spans="1:1" ht="0.95" customHeight="1" x14ac:dyDescent="0.25">
      <c r="A74" t="str">
        <f>_xlfn.CONCAT(Output!A74,",",Output!B74,",",Output!C74,",",Output!D74,",",Output!E74,",",Output!F74,",",Output!G74,",",Output!H74)</f>
        <v>C, ray DONALDSON, Face=0xaf, #53,25,69,25,50</v>
      </c>
    </row>
    <row r="75" spans="1:1" ht="0.95" customHeight="1" x14ac:dyDescent="0.25">
      <c r="A75" t="str">
        <f>_xlfn.CONCAT(Output!A75,",",Output!B75,",",Output!C75,",",Output!D75,",",Output!E75,",",Output!F75,",",Output!G75,",",Output!H75)</f>
        <v>LG, randy DIXON, Face=0x95, #69,25,69,25,50</v>
      </c>
    </row>
    <row r="76" spans="1:1" ht="0.95" customHeight="1" x14ac:dyDescent="0.25">
      <c r="A76" t="str">
        <f>_xlfn.CONCAT(Output!A76,",",Output!B76,",",Output!C76,",",Output!D76,",",Output!E76,",",Output!F76,",",Output!G76,",",Output!H76)</f>
        <v>RG, brian BALDINGER, Face=0x27, #62,25,69,38,38</v>
      </c>
    </row>
    <row r="77" spans="1:1" ht="0.95" customHeight="1" x14ac:dyDescent="0.25">
      <c r="A77" t="str">
        <f>_xlfn.CONCAT(Output!A77,",",Output!B77,",",Output!C77,",",Output!D77,",",Output!E77,",",Output!F77,",",Output!G77,",",Output!H77)</f>
        <v>LT, zefross MOSS, Face=0xc1, #73,25,69,19,63</v>
      </c>
    </row>
    <row r="78" spans="1:1" ht="0.95" customHeight="1" x14ac:dyDescent="0.25">
      <c r="A78" t="str">
        <f>_xlfn.CONCAT(Output!A78,",",Output!B78,",",Output!C78,",",Output!D78,",",Output!E78,",",Output!F78,",",Output!G78,",",Output!H78)</f>
        <v>RT, kevin CALL, Face=0x7, #71,25,69,19,56</v>
      </c>
    </row>
    <row r="79" spans="1:1" ht="0.95" customHeight="1" x14ac:dyDescent="0.25">
      <c r="A79" t="str">
        <f>_xlfn.CONCAT(Output!A79,",",Output!B79,",",Output!C79,",",Output!D79,",",Output!E79,",",Output!F79,",",Output!G79,",",Output!H79,",",Output!I79,",",Output!J79,",",Output!K79,",",Output!L79)</f>
        <v>RE, jon HAND, Face=0xb8, #78,25,31,31,56,19,25,[31, 5 ]</v>
      </c>
    </row>
    <row r="80" spans="1:1" ht="0.95" customHeight="1" x14ac:dyDescent="0.25">
      <c r="A80" t="str">
        <f>_xlfn.CONCAT(Output!A80,",",Output!B80,",",Output!C80,",",Output!D80,",",Output!E80,",",Output!F80,",",Output!G80,",",Output!H80,",",Output!I80,",",Output!J80,",",Output!K80,",",Output!L80)</f>
        <v>NT, harvey ARMSTRONG, Face=0x8a, #79,25,31,25,50,19,19,[13, 5 ]</v>
      </c>
    </row>
    <row r="81" spans="1:2" ht="0.95" customHeight="1" x14ac:dyDescent="0.25">
      <c r="A81" t="str">
        <f>_xlfn.CONCAT(Output!A81,",",Output!B81,",",Output!C81,",",Output!D81,",",Output!E81,",",Output!F81,",",Output!G81,",",Output!H81,",",Output!I81,",",Output!J81,",",Output!K81,",",Output!L81)</f>
        <v>LE, sam CLANCY, Face=0x87, #76,25,31,38,50,19,63,[69, 6 ]</v>
      </c>
    </row>
    <row r="82" spans="1:2" ht="0.95" customHeight="1" x14ac:dyDescent="0.25">
      <c r="A82" t="str">
        <f>_xlfn.CONCAT(Output!A82,",",Output!B82,",",Output!C82,",",Output!D82,",",Output!E82,",",Output!F82,",",Output!G82,",",Output!H82,",",Output!I82,",",Output!J82,",",Output!K82,",",Output!L82)</f>
        <v>ROLB, duane BICKETT, Face=0x26, #50,25,31,38,50,25,38,[38, 25 ]</v>
      </c>
    </row>
    <row r="83" spans="1:2" ht="0.95" customHeight="1" x14ac:dyDescent="0.25">
      <c r="A83" t="str">
        <f>_xlfn.CONCAT(Output!A83,",",Output!B83,",",Output!C83,",",Output!D83,",",Output!E83,",",Output!F83,",",Output!G83,",",Output!H83,",",Output!I83,",",Output!J83,",",Output!K83,",",Output!L83)</f>
        <v>RILB, fredd YOUNG, Face=0x31, #56,25,31,31,31,25,31,[13, 8 ]</v>
      </c>
    </row>
    <row r="84" spans="1:2" ht="0.95" customHeight="1" x14ac:dyDescent="0.25">
      <c r="A84" t="str">
        <f>_xlfn.CONCAT(Output!A84,",",Output!B84,",",Output!C84,",",Output!D84,",",Output!E84,",",Output!F84,",",Output!G84,",",Output!H84,",",Output!I84,",",Output!J84,",",Output!K84,",",Output!L84)</f>
        <v>LILB, jeff HERROD, Face=0x88, #54,25,31,31,44,25,50,[38, 25 ]</v>
      </c>
    </row>
    <row r="85" spans="1:2" ht="0.95" customHeight="1" x14ac:dyDescent="0.25">
      <c r="A85" t="str">
        <f>_xlfn.CONCAT(Output!A85,",",Output!B85,",",Output!C85,",",Output!D85,",",Output!E85,",",Output!F85,",",Output!G85,",",Output!H85,",",Output!I85,",",Output!J85,",",Output!K85,",",Output!L85)</f>
        <v>LOLB, chip BANKS, Face=0x84, #51,25,31,31,44,25,38,[43, 10 ]</v>
      </c>
    </row>
    <row r="86" spans="1:2" ht="0.95" customHeight="1" x14ac:dyDescent="0.25">
      <c r="A86" t="str">
        <f>_xlfn.CONCAT(Output!A86,",",Output!B86,",",Output!C86,",",Output!D86,",",Output!E86,",",Output!F86,",",Output!G86,",",Output!H86,",",Output!I86,",",Output!J86,",",Output!K86,",",Output!L86)</f>
        <v>RCB, eugene DANIEL, Face=0x99, #38,25,31,38,38,31,31,[0, 18 ]</v>
      </c>
    </row>
    <row r="87" spans="1:2" ht="0.95" customHeight="1" x14ac:dyDescent="0.25">
      <c r="A87" t="str">
        <f>_xlfn.CONCAT(Output!A87,",",Output!B87,",",Output!C87,",",Output!D87,",",Output!E87,",",Output!F87,",",Output!G87,",",Output!H87,",",Output!I87,",",Output!J87,",",Output!K87,",",Output!L87)</f>
        <v>LCB, chris GOODE, Face=0x85, #37,25,31,38,38,31,31,[0, 25 ]</v>
      </c>
    </row>
    <row r="88" spans="1:2" ht="0.95" customHeight="1" x14ac:dyDescent="0.25">
      <c r="A88" t="str">
        <f>_xlfn.CONCAT(Output!A88,",",Output!B88,",",Output!C88,",",Output!D88,",",Output!E88,",",Output!F88,",",Output!G88,",",Output!H88,",",Output!I88,",",Output!J88,",",Output!K88,",",Output!L88)</f>
        <v>FS, mike PRIOR, Face=0x32, #39,25,31,38,44,44,44,[5, 64 ]</v>
      </c>
    </row>
    <row r="89" spans="1:2" ht="0.95" customHeight="1" x14ac:dyDescent="0.25">
      <c r="A89" t="str">
        <f>_xlfn.CONCAT(Output!A89,",",Output!B89,",",Output!C89,",",Output!D89,",",Output!E89,",",Output!F89,",",Output!G89,",",Output!H89,",",Output!I89,",",Output!J89,",",Output!K89,",",Output!L89)</f>
        <v>SS, keith TAYLOR, Face=0xa1, #27,25,31,44,38,38,44,[5, 64 ]</v>
      </c>
    </row>
    <row r="90" spans="1:2" ht="0.95" customHeight="1" x14ac:dyDescent="0.25">
      <c r="A90" t="str">
        <f>_xlfn.CONCAT(Output!A90,",",Output!B90,",",Output!C90,",",Output!D90,",",Output!E90,",",Output!F90,",",Output!G90,",",Output!H90,",",Output!I90,",",Output!J90,",",Output!K90)</f>
        <v>K, dean BIASUCCI, Face=0x10, #4,56,81,81,31,38,38,[5]</v>
      </c>
    </row>
    <row r="91" spans="1:2" ht="0.95" customHeight="1" x14ac:dyDescent="0.25">
      <c r="A91" t="str">
        <f>_xlfn.CONCAT(Output!A91,",",Output!B91,",",Output!C91,",",Output!D91,",",Output!E91,",",Output!F91,",",Output!G91,",",Output!H91,",",Output!I91,",",Output!J91,",",Output!K91)</f>
        <v>P, rohn STARK, Face=0x40, #3,25,56,44,31,75,56,[11]</v>
      </c>
    </row>
    <row r="92" spans="1:2" ht="0.95" customHeight="1" x14ac:dyDescent="0.25">
      <c r="A92" t="str">
        <f>_xlfn.CONCAT(Output!A92,",",Output!B92)</f>
        <v>KR, WR3</v>
      </c>
    </row>
    <row r="93" spans="1:2" ht="0.95" customHeight="1" x14ac:dyDescent="0.25">
      <c r="A93" t="str">
        <f>_xlfn.CONCAT(Output!A93,",",Output!B93)</f>
        <v>PR, WR3</v>
      </c>
    </row>
    <row r="94" spans="1:2" ht="0.95" customHeight="1" x14ac:dyDescent="0.25"/>
    <row r="95" spans="1:2" ht="0.95" customHeight="1" x14ac:dyDescent="0.25">
      <c r="A95" t="str">
        <f>Output!A95</f>
        <v>TEAM = dolphins SimData=0x7c2</v>
      </c>
      <c r="B95" t="str">
        <f>Output!B95</f>
        <v xml:space="preserve"> OFFENSIVE_FORMATION = 2RB_2WR_1TE</v>
      </c>
    </row>
    <row r="96" spans="1:2" ht="0.95" customHeight="1" x14ac:dyDescent="0.25">
      <c r="A96" t="str">
        <f>_xlfn.CONCAT(Output!A96,",",Output!B96)</f>
        <v xml:space="preserve">PLAYBOOK R2135, P1371 </v>
      </c>
    </row>
    <row r="97" spans="1:1" ht="0.95" customHeight="1" x14ac:dyDescent="0.25">
      <c r="A97" t="str">
        <f>_xlfn.CONCAT(Output!A97,",",Output!B97,",",Output!C97,",",Output!D97,",",Output!E97,",",Output!F97,",",Output!G97,",",Output!H97,",",Output!I97,",",Output!J97,",",Output!K97,",",Output!L97,",",Output!M97,",",Output!N97,",",Output!O97)</f>
        <v>QB1, dan MARINO, Face=0x6, #13,25,69,6,13,81,69,63,69,[1,11,3]</v>
      </c>
    </row>
    <row r="98" spans="1:1" ht="0.95" customHeight="1" x14ac:dyDescent="0.25">
      <c r="A98" t="str">
        <f>_xlfn.CONCAT(Output!A98,",",Output!B98,",",Output!C98,",",Output!D98,",",Output!E98,",",Output!F98,",",Output!G98,",",Output!H98,",",Output!I98,",",Output!J98,",",Output!K98,",",Output!L98,",",Output!M98,",",Output!N98,",",Output!O98)</f>
        <v>QB2, scott MITCHELL, Face=0x40, #19,25,69,13,13,44,44,25,50,[2,5,2]</v>
      </c>
    </row>
    <row r="99" spans="1:1" ht="0.95" customHeight="1" x14ac:dyDescent="0.25">
      <c r="A99" t="str">
        <f>_xlfn.CONCAT(Output!A99,",",Output!B99,",",Output!C99,",",Output!D99,",",Output!E99,",",Output!F99,",",Output!G99,",",Output!H99,",",Output!I99,",",Output!J99,",",Output!K99,",",Output!L99,",",Output!M99,",",Output!N99)</f>
        <v>RB1, sammie SMITH, Face=0x8d, #33,44,69,38,63,50,25,[4,2,5,1]</v>
      </c>
    </row>
    <row r="100" spans="1:1" ht="0.95" customHeight="1" x14ac:dyDescent="0.25">
      <c r="A100" t="str">
        <f>_xlfn.CONCAT(Output!A100,",",Output!B100,",",Output!C100,",",Output!D100,",",Output!E100,",",Output!F100,",",Output!G100,",",Output!H100,",",Output!I100,",",Output!J100,",",Output!K100,",",Output!L100,",",Output!M100,",",Output!N100)</f>
        <v>RB2, tony PAIGE, Face=0xb4, #49,44,69,31,88,50,44,[4,4,5,4]</v>
      </c>
    </row>
    <row r="101" spans="1:1" ht="0.95" customHeight="1" x14ac:dyDescent="0.25">
      <c r="A101" t="str">
        <f>_xlfn.CONCAT(Output!A101,",",Output!B101,",",Output!C101,",",Output!D101,",",Output!E101,",",Output!F101,",",Output!G101,",",Output!H101,",",Output!I101,",",Output!J101,",",Output!K101,",",Output!L101,",",Output!M101,",",Output!N101)</f>
        <v>RB3, marc LOGAN, Face=0x85, #20,44,69,38,44,50,25,[4,2,5,1]</v>
      </c>
    </row>
    <row r="102" spans="1:1" ht="0.95" customHeight="1" x14ac:dyDescent="0.25">
      <c r="A102" t="str">
        <f>_xlfn.CONCAT(Output!A102,",",Output!B102,",",Output!C102,",",Output!D102,",",Output!E102,",",Output!F102,",",Output!G102,",",Output!H102,",",Output!I102,",",Output!J102,",",Output!K102,",",Output!L102,",",Output!M102,",",Output!N102)</f>
        <v>RB4, troy STRADFORD, Face=0x8e, #23,38,69,38,25,50,38,[4,4,5,2]</v>
      </c>
    </row>
    <row r="103" spans="1:1" ht="0.95" customHeight="1" x14ac:dyDescent="0.25">
      <c r="A103" t="str">
        <f>_xlfn.CONCAT(Output!A103,",",Output!B103,",",Output!C103,",",Output!D103,",",Output!E103,",",Output!F103,",",Output!G103,",",Output!H103,",",Output!I103,",",Output!J103,",",Output!K103,",",Output!L103,",",Output!M103,",",Output!N103)</f>
        <v>WR1, mark CLAYTON, Face=0xd0, #83,31,69,44,13,50,69,[1,7,9,9]</v>
      </c>
    </row>
    <row r="104" spans="1:1" ht="0.95" customHeight="1" x14ac:dyDescent="0.25">
      <c r="A104" t="str">
        <f>_xlfn.CONCAT(Output!A104,",",Output!B104,",",Output!C104,",",Output!D104,",",Output!E104,",",Output!F104,",",Output!G104,",",Output!H104,",",Output!I104,",",Output!J104,",",Output!K104,",",Output!L104,",",Output!M104,",",Output!N104)</f>
        <v>WR2, mark DUPER, Face=0x84, #85,38,69,50,13,50,63,[1,6,10,8]</v>
      </c>
    </row>
    <row r="105" spans="1:1" ht="0.95" customHeight="1" x14ac:dyDescent="0.25">
      <c r="A105" t="str">
        <f>_xlfn.CONCAT(Output!A105,",",Output!B105,",",Output!C105,",",Output!D105,",",Output!E105,",",Output!F105,",",Output!G105,",",Output!H105,",",Output!I105,",",Output!J105,",",Output!K105,",",Output!L105,",",Output!M105,",",Output!N105)</f>
        <v>WR3, fred BANKS, Face=0xb3, #86,25,69,19,13,50,44,[1,4,7,2]</v>
      </c>
    </row>
    <row r="106" spans="1:1" ht="0.95" customHeight="1" x14ac:dyDescent="0.25">
      <c r="A106" t="str">
        <f>_xlfn.CONCAT(Output!A106,",",Output!B106,",",Output!C106,",",Output!D106,",",Output!E106,",",Output!F106,",",Output!G106,",",Output!H106,",",Output!I106,",",Output!J106,",",Output!K106,",",Output!L106,",",Output!M106,",",Output!N106)</f>
        <v>WR4, tony MARTIN, Face=0xa2, #89,25,69,25,13,50,50,[1,5,8,4]</v>
      </c>
    </row>
    <row r="107" spans="1:1" ht="0.95" customHeight="1" x14ac:dyDescent="0.25">
      <c r="A107" t="str">
        <f>_xlfn.CONCAT(Output!A107,",",Output!B107,",",Output!C107,",",Output!D107,",",Output!E107,",",Output!F107,",",Output!G107,",",Output!H107,",",Output!I107,",",Output!J107,",",Output!K107,",",Output!L107,",",Output!M107,",",Output!N107)</f>
        <v>TE1, ferrell EDMUNDS, Face=0xc0, #80,25,69,38,56,50,50,[1,5,8,4]</v>
      </c>
    </row>
    <row r="108" spans="1:1" ht="0.95" customHeight="1" x14ac:dyDescent="0.25">
      <c r="A108" t="str">
        <f>_xlfn.CONCAT(Output!A108,",",Output!B108,",",Output!C108,",",Output!D108,",",Output!E108,",",Output!F108,",",Output!G108,",",Output!H108,",",Output!I108,",",Output!J108,",",Output!K108,",",Output!L108,",",Output!M108,",",Output!N108)</f>
        <v>TE2, jim JENSEN, Face=0x5, #11,25,69,31,44,50,69,[6,8,7,7]</v>
      </c>
    </row>
    <row r="109" spans="1:1" ht="0.95" customHeight="1" x14ac:dyDescent="0.25">
      <c r="A109" t="str">
        <f>_xlfn.CONCAT(Output!A109,",",Output!B109,",",Output!C109,",",Output!D109,",",Output!E109,",",Output!F109,",",Output!G109,",",Output!H109)</f>
        <v>C, jeff UHLENHAKE, Face=0x2a, #63,25,69,31,69</v>
      </c>
    </row>
    <row r="110" spans="1:1" ht="0.95" customHeight="1" x14ac:dyDescent="0.25">
      <c r="A110" t="str">
        <f>_xlfn.CONCAT(Output!A110,",",Output!B110,",",Output!C110,",",Output!D110,",",Output!E110,",",Output!F110,",",Output!G110,",",Output!H110)</f>
        <v>LG, keith SIMS, Face=0xbf, #69,25,69,25,69</v>
      </c>
    </row>
    <row r="111" spans="1:1" ht="0.95" customHeight="1" x14ac:dyDescent="0.25">
      <c r="A111" t="str">
        <f>_xlfn.CONCAT(Output!A111,",",Output!B111,",",Output!C111,",",Output!D111,",",Output!E111,",",Output!F111,",",Output!G111,",",Output!H111)</f>
        <v>RG, harry GALBREATH, Face=0x93, #62,25,69,38,63</v>
      </c>
    </row>
    <row r="112" spans="1:1" ht="0.95" customHeight="1" x14ac:dyDescent="0.25">
      <c r="A112" t="str">
        <f>_xlfn.CONCAT(Output!A112,",",Output!B112,",",Output!C112,",",Output!D112,",",Output!E112,",",Output!F112,",",Output!G112,",",Output!H112)</f>
        <v>LT, richmond WEBB, Face=0x9c, #78,25,69,38,75</v>
      </c>
    </row>
    <row r="113" spans="1:1" ht="0.95" customHeight="1" x14ac:dyDescent="0.25">
      <c r="A113" t="str">
        <f>_xlfn.CONCAT(Output!A113,",",Output!B113,",",Output!C113,",",Output!D113,",",Output!E113,",",Output!F113,",",Output!G113,",",Output!H113)</f>
        <v>RT, mark DENNIS, Face=0x1e, #74,25,69,25,56</v>
      </c>
    </row>
    <row r="114" spans="1:1" ht="0.95" customHeight="1" x14ac:dyDescent="0.25">
      <c r="A114" t="str">
        <f>_xlfn.CONCAT(Output!A114,",",Output!B114,",",Output!C114,",",Output!D114,",",Output!E114,",",Output!F114,",",Output!G114,",",Output!H114,",",Output!I114,",",Output!J114,",",Output!K114,",",Output!L114)</f>
        <v>RE, jeff CROSS, Face=0x82, #91,38,50,56,50,19,69,[86, 5 ]</v>
      </c>
    </row>
    <row r="115" spans="1:1" ht="0.95" customHeight="1" x14ac:dyDescent="0.25">
      <c r="A115" t="str">
        <f>_xlfn.CONCAT(Output!A115,",",Output!B115,",",Output!C115,",",Output!D115,",",Output!E115,",",Output!F115,",",Output!G115,",",Output!H115,",",Output!I115,",",Output!J115,",",Output!K115,",",Output!L115)</f>
        <v>NT, shawn LEE, Face=0xc2, #98,25,31,31,56,19,19,[8, 0 ]</v>
      </c>
    </row>
    <row r="116" spans="1:1" ht="0.95" customHeight="1" x14ac:dyDescent="0.25">
      <c r="A116" t="str">
        <f>_xlfn.CONCAT(Output!A116,",",Output!B116,",",Output!C116,",",Output!D116,",",Output!E116,",",Output!F116,",",Output!G116,",",Output!H116,",",Output!I116,",",Output!J116,",",Output!K116,",",Output!L116)</f>
        <v>LE, karl WILSON, Face=0xc6, #77,25,31,38,50,19,50,[38, 0 ]</v>
      </c>
    </row>
    <row r="117" spans="1:1" ht="0.95" customHeight="1" x14ac:dyDescent="0.25">
      <c r="A117" t="str">
        <f>_xlfn.CONCAT(Output!A117,",",Output!B117,",",Output!C117,",",Output!D117,",",Output!E117,",",Output!F117,",",Output!G117,",",Output!H117,",",Output!I117,",",Output!J117,",",Output!K117,",",Output!L117)</f>
        <v>ROLB, hugh GREEN, Face=0xb2, #55,25,31,38,44,25,50,[16, 5 ]</v>
      </c>
    </row>
    <row r="118" spans="1:1" ht="0.95" customHeight="1" x14ac:dyDescent="0.25">
      <c r="A118" t="str">
        <f>_xlfn.CONCAT(Output!A118,",",Output!B118,",",Output!C118,",",Output!D118,",",Output!E118,",",Output!F118,",",Output!G118,",",Output!H118,",",Output!I118,",",Output!J118,",",Output!K118,",",Output!L118)</f>
        <v>RILB, cliff ODOM, Face=0xb1, #93,25,31,38,44,25,44,[8, 5 ]</v>
      </c>
    </row>
    <row r="119" spans="1:1" ht="0.95" customHeight="1" x14ac:dyDescent="0.25">
      <c r="A119" t="str">
        <f>_xlfn.CONCAT(Output!A119,",",Output!B119,",",Output!C119,",",Output!D119,",",Output!E119,",",Output!F119,",",Output!G119,",",Output!H119,",",Output!I119,",",Output!J119,",",Output!K119,",",Output!L119)</f>
        <v>LILB, john OFFERDAHL, Face=0x32, #56,38,50,56,44,31,50,[8, 6 ]</v>
      </c>
    </row>
    <row r="120" spans="1:1" ht="0.95" customHeight="1" x14ac:dyDescent="0.25">
      <c r="A120" t="str">
        <f>_xlfn.CONCAT(Output!A120,",",Output!B120,",",Output!C120,",",Output!D120,",",Output!E120,",",Output!F120,",",Output!G120,",",Output!H120,",",Output!I120,",",Output!J120,",",Output!K120,",",Output!L120)</f>
        <v>LOLB, david GRIGGS, Face=0xa3, #92,25,38,44,44,25,50,[49, 5 ]</v>
      </c>
    </row>
    <row r="121" spans="1:1" ht="0.95" customHeight="1" x14ac:dyDescent="0.25">
      <c r="A121" t="str">
        <f>_xlfn.CONCAT(Output!A121,",",Output!B121,",",Output!C121,",",Output!D121,",",Output!E121,",",Output!F121,",",Output!G121,",",Output!H121,",",Output!I121,",",Output!J121,",",Output!K121,",",Output!L121)</f>
        <v>RCB, j.b. BROWN, Face=0xa4, #37,25,31,44,50,44,50,[8, 13 ]</v>
      </c>
    </row>
    <row r="122" spans="1:1" ht="0.95" customHeight="1" x14ac:dyDescent="0.25">
      <c r="A122" t="str">
        <f>_xlfn.CONCAT(Output!A122,",",Output!B122,",",Output!C122,",",Output!D122,",",Output!E122,",",Output!F122,",",Output!G122,",",Output!H122,",",Output!I122,",",Output!J122,",",Output!K122,",",Output!L122)</f>
        <v>LCB, tim MCKYER, Face=0x88, #22,31,38,50,44,50,50,[8, 64 ]</v>
      </c>
    </row>
    <row r="123" spans="1:1" ht="0.95" customHeight="1" x14ac:dyDescent="0.25">
      <c r="A123" t="str">
        <f>_xlfn.CONCAT(Output!A123,",",Output!B123,",",Output!C123,",",Output!D123,",",Output!E123,",",Output!F123,",",Output!G123,",",Output!H123,",",Output!I123,",",Output!J123,",",Output!K123,",",Output!L123)</f>
        <v>FS, louis OLIVER, Face=0x92, #25,38,44,56,56,56,56,[8, 76 ]</v>
      </c>
    </row>
    <row r="124" spans="1:1" ht="0.95" customHeight="1" x14ac:dyDescent="0.25">
      <c r="A124" t="str">
        <f>_xlfn.CONCAT(Output!A124,",",Output!B124,",",Output!C124,",",Output!D124,",",Output!E124,",",Output!F124,",",Output!G124,",",Output!H124,",",Output!I124,",",Output!J124,",",Output!K124,",",Output!L124)</f>
        <v>SS, jarvis WILLIAMS, Face=0x96, #26,38,44,56,56,56,56,[16, 76 ]</v>
      </c>
    </row>
    <row r="125" spans="1:1" ht="0.95" customHeight="1" x14ac:dyDescent="0.25">
      <c r="A125" t="str">
        <f>_xlfn.CONCAT(Output!A125,",",Output!B125,",",Output!C125,",",Output!D125,",",Output!E125,",",Output!F125,",",Output!G125,",",Output!H125,",",Output!I125,",",Output!J125,",",Output!K125)</f>
        <v>K, pete STOYANOVICH, Face=0x18, #10,56,81,81,31,69,75,[10]</v>
      </c>
    </row>
    <row r="126" spans="1:1" ht="0.95" customHeight="1" x14ac:dyDescent="0.25">
      <c r="A126" t="str">
        <f>_xlfn.CONCAT(Output!A126,",",Output!B126,",",Output!C126,",",Output!D126,",",Output!E126,",",Output!F126,",",Output!G126,",",Output!H126,",",Output!I126,",",Output!J126,",",Output!K126)</f>
        <v>P, reggie ROBY, Face=0xb6, #4,25,56,44,31,75,38,[11]</v>
      </c>
    </row>
    <row r="127" spans="1:1" ht="0.95" customHeight="1" x14ac:dyDescent="0.25">
      <c r="A127" t="str">
        <f>_xlfn.CONCAT(Output!A127,",",Output!B127)</f>
        <v>KR, RB3</v>
      </c>
    </row>
    <row r="128" spans="1:1" ht="0.95" customHeight="1" x14ac:dyDescent="0.25">
      <c r="A128" t="str">
        <f>_xlfn.CONCAT(Output!A128,",",Output!B128)</f>
        <v>PR, WR4</v>
      </c>
    </row>
    <row r="129" spans="1:2" ht="0.95" customHeight="1" x14ac:dyDescent="0.25"/>
    <row r="130" spans="1:2" ht="0.95" customHeight="1" x14ac:dyDescent="0.25">
      <c r="A130" t="str">
        <f>Output!A130</f>
        <v>TEAM = patriots SimData=0x032</v>
      </c>
      <c r="B130" t="str">
        <f>Output!B130</f>
        <v xml:space="preserve"> OFFENSIVE_FORMATION = 2RB_2WR_1TE</v>
      </c>
    </row>
    <row r="131" spans="1:2" ht="0.95" customHeight="1" x14ac:dyDescent="0.25">
      <c r="A131" t="str">
        <f>_xlfn.CONCAT(Output!A131,",",Output!B131)</f>
        <v xml:space="preserve">PLAYBOOK R8766, P7673 </v>
      </c>
    </row>
    <row r="132" spans="1:2" ht="0.95" customHeight="1" x14ac:dyDescent="0.25">
      <c r="A132" t="str">
        <f>_xlfn.CONCAT(Output!A132,",",Output!B132,",",Output!C132,",",Output!D132,",",Output!E132,",",Output!F132,",",Output!G132,",",Output!H132,",",Output!I132,",",Output!J132,",",Output!K132,",",Output!L132,",",Output!M132,",",Output!N132,",",Output!O132)</f>
        <v>QB1, steve GROGAN, Face=0x7, #14,25,69,6,13,19,25,31,44,[1,3,3]</v>
      </c>
    </row>
    <row r="133" spans="1:2" ht="0.95" customHeight="1" x14ac:dyDescent="0.25">
      <c r="A133" t="str">
        <f>_xlfn.CONCAT(Output!A133,",",Output!B133,",",Output!C133,",",Output!D133,",",Output!E133,",",Output!F133,",",Output!G133,",",Output!H133,",",Output!I133,",",Output!J133,",",Output!K133,",",Output!L133,",",Output!M133,",",Output!N133,",",Output!O133)</f>
        <v>QB2, marc WILSON, Face=0x33, #15,25,69,13,13,38,44,25,38,[2,4,2]</v>
      </c>
    </row>
    <row r="134" spans="1:2" ht="0.95" customHeight="1" x14ac:dyDescent="0.25">
      <c r="A134" t="str">
        <f>_xlfn.CONCAT(Output!A134,",",Output!B134,",",Output!C134,",",Output!D134,",",Output!E134,",",Output!F134,",",Output!G134,",",Output!H134,",",Output!I134,",",Output!J134,",",Output!K134,",",Output!L134,",",Output!M134,",",Output!N134)</f>
        <v>RB1, marvin ALLEN, Face=0x92, #39,44,69,25,38,50,25,[4,2,5,1]</v>
      </c>
    </row>
    <row r="135" spans="1:2" ht="0.95" customHeight="1" x14ac:dyDescent="0.25">
      <c r="A135" t="str">
        <f>_xlfn.CONCAT(Output!A135,",",Output!B135,",",Output!C135,",",Output!D135,",",Output!E135,",",Output!F135,",",Output!G135,",",Output!H135,",",Output!I135,",",Output!J135,",",Output!K135,",",Output!L135,",",Output!M135,",",Output!N135)</f>
        <v>RB2, john STEPHENS, Face=0x84, #44,44,69,31,50,50,31,[4,3,5,2]</v>
      </c>
    </row>
    <row r="136" spans="1:2" ht="0.95" customHeight="1" x14ac:dyDescent="0.25">
      <c r="A136" t="str">
        <f>_xlfn.CONCAT(Output!A136,",",Output!B136,",",Output!C136,",",Output!D136,",",Output!E136,",",Output!F136,",",Output!G136,",",Output!H136,",",Output!I136,",",Output!J136,",",Output!K136,",",Output!L136,",",Output!M136,",",Output!N136)</f>
        <v>RB3, george ADAMS, Face=0xc3, #33,38,69,31,31,50,25,[4,2,5,1]</v>
      </c>
    </row>
    <row r="137" spans="1:2" ht="0.95" customHeight="1" x14ac:dyDescent="0.25">
      <c r="A137" t="str">
        <f>_xlfn.CONCAT(Output!A137,",",Output!B137,",",Output!C137,",",Output!D137,",",Output!E137,",",Output!F137,",",Output!G137,",",Output!H137,",",Output!I137,",",Output!J137,",",Output!K137,",",Output!L137,",",Output!M137,",",Output!N137)</f>
        <v>RB4, mosi TATUPU, Face=0x47, #30,38,69,31,31,50,25,[4,2,5,1]</v>
      </c>
    </row>
    <row r="138" spans="1:2" ht="0.95" customHeight="1" x14ac:dyDescent="0.25">
      <c r="A138" t="str">
        <f>_xlfn.CONCAT(Output!A138,",",Output!B138,",",Output!C138,",",Output!D138,",",Output!E138,",",Output!F138,",",Output!G138,",",Output!H138,",",Output!I138,",",Output!J138,",",Output!K138,",",Output!L138,",",Output!M138,",",Output!N138)</f>
        <v>WR1, irving FRYAR, Face=0xaa, #80,31,69,31,13,50,63,[1,6,8,8]</v>
      </c>
    </row>
    <row r="139" spans="1:2" ht="0.95" customHeight="1" x14ac:dyDescent="0.25">
      <c r="A139" t="str">
        <f>_xlfn.CONCAT(Output!A139,",",Output!B139,",",Output!C139,",",Output!D139,",",Output!E139,",",Output!F139,",",Output!G139,",",Output!H139,",",Output!I139,",",Output!J139,",",Output!K139,",",Output!L139,",",Output!M139,",",Output!N139)</f>
        <v>WR2, hart lee DYKES, Face=0x91, #88,31,69,31,13,50,50,[1,5,8,4]</v>
      </c>
    </row>
    <row r="140" spans="1:2" ht="0.95" customHeight="1" x14ac:dyDescent="0.25">
      <c r="A140" t="str">
        <f>_xlfn.CONCAT(Output!A140,",",Output!B140,",",Output!C140,",",Output!D140,",",Output!E140,",",Output!F140,",",Output!G140,",",Output!H140,",",Output!I140,",",Output!J140,",",Output!K140,",",Output!L140,",",Output!M140,",",Output!N140)</f>
        <v>WR3, greg MCMURTY, Face=0x8e, #19,25,69,19,13,50,50,[1,5,7,4]</v>
      </c>
    </row>
    <row r="141" spans="1:2" ht="0.95" customHeight="1" x14ac:dyDescent="0.25">
      <c r="A141" t="str">
        <f>_xlfn.CONCAT(Output!A141,",",Output!B141,",",Output!C141,",",Output!D141,",",Output!E141,",",Output!F141,",",Output!G141,",",Output!H141,",",Output!I141,",",Output!J141,",",Output!K141,",",Output!L141,",",Output!M141,",",Output!N141)</f>
        <v>WR4, sammy MARTIN, Face=0x36, #82,25,69,25,13,50,44,[1,4,8,2]</v>
      </c>
    </row>
    <row r="142" spans="1:2" ht="0.95" customHeight="1" x14ac:dyDescent="0.25">
      <c r="A142" t="str">
        <f>_xlfn.CONCAT(Output!A142,",",Output!B142,",",Output!C142,",",Output!D142,",",Output!E142,",",Output!F142,",",Output!G142,",",Output!H142,",",Output!I142,",",Output!J142,",",Output!K142,",",Output!L142,",",Output!M142,",",Output!N142)</f>
        <v>TE1, marv COOK, Face=0x21, #46,25,69,44,56,50,63,[1,7,8,7]</v>
      </c>
    </row>
    <row r="143" spans="1:2" ht="0.95" customHeight="1" x14ac:dyDescent="0.25">
      <c r="A143" t="str">
        <f>_xlfn.CONCAT(Output!A143,",",Output!B143,",",Output!C143,",",Output!D143,",",Output!E143,",",Output!F143,",",Output!G143,",",Output!H143,",",Output!I143,",",Output!J143,",",Output!K143,",",Output!L143,",",Output!M143,",",Output!N143)</f>
        <v>TE2, eric SIEVERS, Face=0x42, #85,25,69,25,31,50,50,[1,5,7,4]</v>
      </c>
    </row>
    <row r="144" spans="1:2" ht="0.95" customHeight="1" x14ac:dyDescent="0.25">
      <c r="A144" t="str">
        <f>_xlfn.CONCAT(Output!A144,",",Output!B144,",",Output!C144,",",Output!D144,",",Output!E144,",",Output!F144,",",Output!G144,",",Output!H144)</f>
        <v>C, paul FAIRCHILD, Face=0x43, #66,25,69,38,38</v>
      </c>
    </row>
    <row r="145" spans="1:1" ht="0.95" customHeight="1" x14ac:dyDescent="0.25">
      <c r="A145" t="str">
        <f>_xlfn.CONCAT(Output!A145,",",Output!B145,",",Output!C145,",",Output!D145,",",Output!E145,",",Output!F145,",",Output!G145,",",Output!H145)</f>
        <v>LG, chris GAMBOL, Face=0x44, #74,25,69,19,50</v>
      </c>
    </row>
    <row r="146" spans="1:1" ht="0.95" customHeight="1" x14ac:dyDescent="0.25">
      <c r="A146" t="str">
        <f>_xlfn.CONCAT(Output!A146,",",Output!B146,",",Output!C146,",",Output!D146,",",Output!E146,",",Output!F146,",",Output!G146,",",Output!H146)</f>
        <v>RG, damian JOHNSON, Face=0xaf, #68,25,69,25,44</v>
      </c>
    </row>
    <row r="147" spans="1:1" ht="0.95" customHeight="1" x14ac:dyDescent="0.25">
      <c r="A147" t="str">
        <f>_xlfn.CONCAT(Output!A147,",",Output!B147,",",Output!C147,",",Output!D147,",",Output!E147,",",Output!F147,",",Output!G147,",",Output!H147)</f>
        <v>LT, bruce ARMSTRONG, Face=0x80, #78,25,69,38,69</v>
      </c>
    </row>
    <row r="148" spans="1:1" ht="0.95" customHeight="1" x14ac:dyDescent="0.25">
      <c r="A148" t="str">
        <f>_xlfn.CONCAT(Output!A148,",",Output!B148,",",Output!C148,",",Output!D148,",",Output!E148,",",Output!F148,",",Output!G148,",",Output!H148)</f>
        <v>RT, danny VILLA, Face=0x32, #75,25,69,19,50</v>
      </c>
    </row>
    <row r="149" spans="1:1" ht="0.95" customHeight="1" x14ac:dyDescent="0.25">
      <c r="A149" t="str">
        <f>_xlfn.CONCAT(Output!A149,",",Output!B149,",",Output!C149,",",Output!D149,",",Output!E149,",",Output!F149,",",Output!G149,",",Output!H149,",",Output!I149,",",Output!J149,",",Output!K149,",",Output!L149)</f>
        <v>RE, garin VERIS, Face=0xa1, #60,25,31,31,50,19,50,[38, 0 ]</v>
      </c>
    </row>
    <row r="150" spans="1:1" ht="0.95" customHeight="1" x14ac:dyDescent="0.25">
      <c r="A150" t="str">
        <f>_xlfn.CONCAT(Output!A150,",",Output!B150,",",Output!C150,",",Output!D150,",",Output!E150,",",Output!F150,",",Output!G150,",",Output!H150,",",Output!I150,",",Output!J150,",",Output!K150,",",Output!L150)</f>
        <v>NT, tim GOAD, Face=0x34, #72,25,31,25,50,19,19,[25, 0 ]</v>
      </c>
    </row>
    <row r="151" spans="1:1" ht="0.95" customHeight="1" x14ac:dyDescent="0.25">
      <c r="A151" t="str">
        <f>_xlfn.CONCAT(Output!A151,",",Output!B151,",",Output!C151,",",Output!D151,",",Output!E151,",",Output!F151,",",Output!G151,",",Output!H151,",",Output!I151,",",Output!J151,",",Output!K151,",",Output!L151)</f>
        <v>LE, ray AGNEW, Face=0x92, #92,38,50,56,56,31,56,[76, 0 ]</v>
      </c>
    </row>
    <row r="152" spans="1:1" ht="0.95" customHeight="1" x14ac:dyDescent="0.25">
      <c r="A152" t="str">
        <f>_xlfn.CONCAT(Output!A152,",",Output!B152,",",Output!C152,",",Output!D152,",",Output!E152,",",Output!F152,",",Output!G152,",",Output!H152,",",Output!I152,",",Output!J152,",",Output!K152,",",Output!L152)</f>
        <v>ROLB, andre TIPPETT, Face=0x85, #56,25,38,44,56,31,44,[46, 7 ]</v>
      </c>
    </row>
    <row r="153" spans="1:1" ht="0.95" customHeight="1" x14ac:dyDescent="0.25">
      <c r="A153" t="str">
        <f>_xlfn.CONCAT(Output!A153,",",Output!B153,",",Output!C153,",",Output!D153,",",Output!E153,",",Output!F153,",",Output!G153,",",Output!H153,",",Output!I153,",",Output!J153,",",Output!K153,",",Output!L153)</f>
        <v>RILB, ed REYNOLDS, Face=0xc2, #95,25,31,38,38,19,31,[13, 0 ]</v>
      </c>
    </row>
    <row r="154" spans="1:1" ht="0.95" customHeight="1" x14ac:dyDescent="0.25">
      <c r="A154" t="str">
        <f>_xlfn.CONCAT(Output!A154,",",Output!B154,",",Output!C154,",",Output!D154,",",Output!E154,",",Output!F154,",",Output!G154,",",Output!H154,",",Output!I154,",",Output!J154,",",Output!K154,",",Output!L154)</f>
        <v>LILB, richard HARVEY, Face=0xa4, #58,25,31,31,38,19,31,[7, 0 ]</v>
      </c>
    </row>
    <row r="155" spans="1:1" ht="0.95" customHeight="1" x14ac:dyDescent="0.25">
      <c r="A155" t="str">
        <f>_xlfn.CONCAT(Output!A155,",",Output!B155,",",Output!C155,",",Output!D155,",",Output!E155,",",Output!F155,",",Output!G155,",",Output!H155,",",Output!I155,",",Output!J155,",",Output!K155,",",Output!L155)</f>
        <v>LOLB, chris SINGLETON, Face=0x86, #55,25,31,31,38,19,38,[25, 6 ]</v>
      </c>
    </row>
    <row r="156" spans="1:1" ht="0.95" customHeight="1" x14ac:dyDescent="0.25">
      <c r="A156" t="str">
        <f>_xlfn.CONCAT(Output!A156,",",Output!B156,",",Output!C156,",",Output!D156,",",Output!E156,",",Output!F156,",",Output!G156,",",Output!H156,",",Output!I156,",",Output!J156,",",Output!K156,",",Output!L156)</f>
        <v>RCB, maurice HURST, Face=0x88, #37,31,38,50,44,50,38,[0, 64 ]</v>
      </c>
    </row>
    <row r="157" spans="1:1" ht="0.95" customHeight="1" x14ac:dyDescent="0.25">
      <c r="A157" t="str">
        <f>_xlfn.CONCAT(Output!A157,",",Output!B157,",",Output!C157,",",Output!D157,",",Output!E157,",",Output!F157,",",Output!G157,",",Output!H157,",",Output!I157,",",Output!J157,",",Output!K157,",",Output!L157)</f>
        <v>LCB, ronnie LIPPETT, Face=0xa3, #42,38,44,56,50,63,56,[0, 89 ]</v>
      </c>
    </row>
    <row r="158" spans="1:1" ht="0.95" customHeight="1" x14ac:dyDescent="0.25">
      <c r="A158" t="str">
        <f>_xlfn.CONCAT(Output!A158,",",Output!B158,",",Output!C158,",",Output!D158,",",Output!E158,",",Output!F158,",",Output!G158,",",Output!H158,",",Output!I158,",",Output!J158,",",Output!K158,",",Output!L158)</f>
        <v>FS, fred MARION, Face=0x99, #31,25,31,44,50,50,44,[0, 64 ]</v>
      </c>
    </row>
    <row r="159" spans="1:1" ht="0.95" customHeight="1" x14ac:dyDescent="0.25">
      <c r="A159" t="str">
        <f>_xlfn.CONCAT(Output!A159,",",Output!B159,",",Output!C159,",",Output!D159,",",Output!E159,",",Output!F159,",",Output!G159,",",Output!H159,",",Output!I159,",",Output!J159,",",Output!K159,",",Output!L159)</f>
        <v>SS, rod MCSWAIN, Face=0x8d, #23,25,31,31,56,31,31,[25, 25 ]</v>
      </c>
    </row>
    <row r="160" spans="1:1" ht="0.95" customHeight="1" x14ac:dyDescent="0.25">
      <c r="A160" t="str">
        <f>_xlfn.CONCAT(Output!A160,",",Output!B160,",",Output!C160,",",Output!D160,",",Output!E160,",",Output!F160,",",Output!G160,",",Output!H160,",",Output!I160,",",Output!J160,",",Output!K160)</f>
        <v>K, jason STAUROVSKY, Face=0x2e, #4,56,81,81,31,63,44,[9]</v>
      </c>
    </row>
    <row r="161" spans="1:2" ht="0.95" customHeight="1" x14ac:dyDescent="0.25">
      <c r="A161" t="str">
        <f>_xlfn.CONCAT(Output!A161,",",Output!B161,",",Output!C161,",",Output!D161,",",Output!E161,",",Output!F161,",",Output!G161,",",Output!H161,",",Output!I161,",",Output!J161,",",Output!K161)</f>
        <v>P, brian HANSEN, Face=0x15, #10,25,56,44,31,31,31,[4]</v>
      </c>
    </row>
    <row r="162" spans="1:2" ht="0.95" customHeight="1" x14ac:dyDescent="0.25">
      <c r="A162" t="str">
        <f>_xlfn.CONCAT(Output!A162,",",Output!B162)</f>
        <v>KR, WR4</v>
      </c>
    </row>
    <row r="163" spans="1:2" ht="0.95" customHeight="1" x14ac:dyDescent="0.25">
      <c r="A163" t="str">
        <f>_xlfn.CONCAT(Output!A163,",",Output!B163)</f>
        <v>PR, WR1</v>
      </c>
    </row>
    <row r="164" spans="1:2" ht="0.95" customHeight="1" x14ac:dyDescent="0.25"/>
    <row r="165" spans="1:2" ht="0.95" customHeight="1" x14ac:dyDescent="0.25">
      <c r="A165" t="str">
        <f>Output!A165</f>
        <v>TEAM = jets SimData=0x440</v>
      </c>
      <c r="B165" t="str">
        <f>Output!B165</f>
        <v xml:space="preserve"> OFFENSIVE_FORMATION = 2RB_2WR_1TE</v>
      </c>
    </row>
    <row r="166" spans="1:2" ht="0.95" customHeight="1" x14ac:dyDescent="0.25">
      <c r="A166" t="str">
        <f>_xlfn.CONCAT(Output!A166,",",Output!B166)</f>
        <v xml:space="preserve">PLAYBOOK R1265, P6173 </v>
      </c>
    </row>
    <row r="167" spans="1:2" ht="0.95" customHeight="1" x14ac:dyDescent="0.25">
      <c r="A167" t="str">
        <f>_xlfn.CONCAT(Output!A167,",",Output!B167,",",Output!C167,",",Output!D167,",",Output!E167,",",Output!F167,",",Output!G167,",",Output!H167,",",Output!I167,",",Output!J167,",",Output!K167,",",Output!L167,",",Output!M167,",",Output!N167,",",Output!O167)</f>
        <v>QB1, ken O.BRIEN, Face=0xc, #7,25,69,13,13,56,50,44,38,[2,6,2]</v>
      </c>
    </row>
    <row r="168" spans="1:2" ht="0.95" customHeight="1" x14ac:dyDescent="0.25">
      <c r="A168" t="str">
        <f>_xlfn.CONCAT(Output!A168,",",Output!B168,",",Output!C168,",",Output!D168,",",Output!E168,",",Output!F168,",",Output!G168,",",Output!H168,",",Output!I168,",",Output!J168,",",Output!K168,",",Output!L168,",",Output!M168,",",Output!N168,",",Output!O168)</f>
        <v>QB2, tony EASON, Face=0x9, #11,25,69,13,13,44,44,25,31,[2,4,2]</v>
      </c>
    </row>
    <row r="169" spans="1:2" ht="0.95" customHeight="1" x14ac:dyDescent="0.25">
      <c r="A169" t="str">
        <f>_xlfn.CONCAT(Output!A169,",",Output!B169,",",Output!C169,",",Output!D169,",",Output!E169,",",Output!F169,",",Output!G169,",",Output!H169,",",Output!I169,",",Output!J169,",",Output!K169,",",Output!L169,",",Output!M169,",",Output!N169)</f>
        <v>RB1, blair THOMAS, Face=0xaa, #32,38,69,44,25,50,31,[4,3,6,2]</v>
      </c>
    </row>
    <row r="170" spans="1:2" ht="0.95" customHeight="1" x14ac:dyDescent="0.25">
      <c r="A170" t="str">
        <f>_xlfn.CONCAT(Output!A170,",",Output!B170,",",Output!C170,",",Output!D170,",",Output!E170,",",Output!F170,",",Output!G170,",",Output!H170,",",Output!I170,",",Output!J170,",",Output!K170,",",Output!L170,",",Output!M170,",",Output!N170)</f>
        <v>RB2, freeman MCNEIL, Face=0xab, #24,38,69,38,19,50,25,[4,2,5,1]</v>
      </c>
    </row>
    <row r="171" spans="1:2" ht="0.95" customHeight="1" x14ac:dyDescent="0.25">
      <c r="A171" t="str">
        <f>_xlfn.CONCAT(Output!A171,",",Output!B171,",",Output!C171,",",Output!D171,",",Output!E171,",",Output!F171,",",Output!G171,",",Output!H171,",",Output!I171,",",Output!J171,",",Output!K171,",",Output!L171,",",Output!M171,",",Output!N171)</f>
        <v>RB3, brad BAXTER, Face=0x90, #30,44,69,31,31,50,25,[4,2,5,1]</v>
      </c>
    </row>
    <row r="172" spans="1:2" ht="0.95" customHeight="1" x14ac:dyDescent="0.25">
      <c r="A172" t="str">
        <f>_xlfn.CONCAT(Output!A172,",",Output!B172,",",Output!C172,",",Output!D172,",",Output!E172,",",Output!F172,",",Output!G172,",",Output!H172,",",Output!I172,",",Output!J172,",",Output!K172,",",Output!L172,",",Output!M172,",",Output!N172)</f>
        <v>RB4, johnny HECTOR, Face=0x8b, #34,38,69,44,19,50,25,[4,2,6,1]</v>
      </c>
    </row>
    <row r="173" spans="1:2" ht="0.95" customHeight="1" x14ac:dyDescent="0.25">
      <c r="A173" t="str">
        <f>_xlfn.CONCAT(Output!A173,",",Output!B173,",",Output!C173,",",Output!D173,",",Output!E173,",",Output!F173,",",Output!G173,",",Output!H173,",",Output!I173,",",Output!J173,",",Output!K173,",",Output!L173,",",Output!M173,",",Output!N173)</f>
        <v>WR1, al TOON, Face=0x86, #88,31,69,44,13,50,69,[1,7,9,9]</v>
      </c>
    </row>
    <row r="174" spans="1:2" ht="0.95" customHeight="1" x14ac:dyDescent="0.25">
      <c r="A174" t="str">
        <f>_xlfn.CONCAT(Output!A174,",",Output!B174,",",Output!C174,",",Output!D174,",",Output!E174,",",Output!F174,",",Output!G174,",",Output!H174,",",Output!I174,",",Output!J174,",",Output!K174,",",Output!L174,",",Output!M174,",",Output!N174)</f>
        <v>WR2, rob MOORE, Face=0x8d, #85,31,69,31,13,50,50,[1,5,8,4]</v>
      </c>
    </row>
    <row r="175" spans="1:2" ht="0.95" customHeight="1" x14ac:dyDescent="0.25">
      <c r="A175" t="str">
        <f>_xlfn.CONCAT(Output!A175,",",Output!B175,",",Output!C175,",",Output!D175,",",Output!E175,",",Output!F175,",",Output!G175,",",Output!H175,",",Output!I175,",",Output!J175,",",Output!K175,",",Output!L175,",",Output!M175,",",Output!N175)</f>
        <v>WR3, terance MATHIS, Face=0xa1, #81,25,69,19,13,50,44,[1,4,7,2]</v>
      </c>
    </row>
    <row r="176" spans="1:2" ht="0.95" customHeight="1" x14ac:dyDescent="0.25">
      <c r="A176" t="str">
        <f>_xlfn.CONCAT(Output!A176,",",Output!B176,",",Output!C176,",",Output!D176,",",Output!E176,",",Output!F176,",",Output!G176,",",Output!H176,",",Output!I176,",",Output!J176,",",Output!K176,",",Output!L176,",",Output!M176,",",Output!N176)</f>
        <v>WR4, jojo TOWNSELL, Face=0xb0, #83,25,69,19,13,50,44,[1,4,7,2]</v>
      </c>
    </row>
    <row r="177" spans="1:1" ht="0.95" customHeight="1" x14ac:dyDescent="0.25">
      <c r="A177" t="str">
        <f>_xlfn.CONCAT(Output!A177,",",Output!B177,",",Output!C177,",",Output!D177,",",Output!E177,",",Output!F177,",",Output!G177,",",Output!H177,",",Output!I177,",",Output!J177,",",Output!K177,",",Output!L177,",",Output!M177,",",Output!N177)</f>
        <v>TE1, mark BOYER, Face=0x42, #80,25,69,25,56,50,50,[1,5,7,4]</v>
      </c>
    </row>
    <row r="178" spans="1:1" ht="0.95" customHeight="1" x14ac:dyDescent="0.25">
      <c r="A178" t="str">
        <f>_xlfn.CONCAT(Output!A178,",",Output!B178,",",Output!C178,",",Output!D178,",",Output!E178,",",Output!F178,",",Output!G178,",",Output!H178,",",Output!I178,",",Output!J178,",",Output!K178,",",Output!L178,",",Output!M178,",",Output!N178)</f>
        <v>TE2, doug WELLSANDT, Face=0x43, #86,25,69,19,38,50,31,[1,3,6,1]</v>
      </c>
    </row>
    <row r="179" spans="1:1" ht="0.95" customHeight="1" x14ac:dyDescent="0.25">
      <c r="A179" t="str">
        <f>_xlfn.CONCAT(Output!A179,",",Output!B179,",",Output!C179,",",Output!D179,",",Output!E179,",",Output!F179,",",Output!G179,",",Output!H179)</f>
        <v>C, jim SWEENEY, Face=0x1d, #53,25,69,38,44</v>
      </c>
    </row>
    <row r="180" spans="1:1" ht="0.95" customHeight="1" x14ac:dyDescent="0.25">
      <c r="A180" t="str">
        <f>_xlfn.CONCAT(Output!A180,",",Output!B180,",",Output!C180,",",Output!D180,",",Output!E180,",",Output!F180,",",Output!G180,",",Output!H180)</f>
        <v>LG, mike HAIGHT, Face=0x41, #79,25,69,31,44</v>
      </c>
    </row>
    <row r="181" spans="1:1" ht="0.95" customHeight="1" x14ac:dyDescent="0.25">
      <c r="A181" t="str">
        <f>_xlfn.CONCAT(Output!A181,",",Output!B181,",",Output!C181,",",Output!D181,",",Output!E181,",",Output!F181,",",Output!G181,",",Output!H181)</f>
        <v>RG, dave CADIGAN, Face=0x3d, #66,25,69,31,50</v>
      </c>
    </row>
    <row r="182" spans="1:1" ht="0.95" customHeight="1" x14ac:dyDescent="0.25">
      <c r="A182" t="str">
        <f>_xlfn.CONCAT(Output!A182,",",Output!B182,",",Output!C182,",",Output!D182,",",Output!E182,",",Output!F182,",",Output!G182,",",Output!H182)</f>
        <v>LT, jeff CRISWELL, Face=0x33, #61,25,69,25,50</v>
      </c>
    </row>
    <row r="183" spans="1:1" ht="0.95" customHeight="1" x14ac:dyDescent="0.25">
      <c r="A183" t="str">
        <f>_xlfn.CONCAT(Output!A183,",",Output!B183,",",Output!C183,",",Output!D183,",",Output!E183,",",Output!F183,",",Output!G183,",",Output!H183)</f>
        <v>RT, brett MILLER, Face=0x2a, #72,25,69,25,50</v>
      </c>
    </row>
    <row r="184" spans="1:1" ht="0.95" customHeight="1" x14ac:dyDescent="0.25">
      <c r="A184" t="str">
        <f>_xlfn.CONCAT(Output!A184,",",Output!B184,",",Output!C184,",",Output!D184,",",Output!E184,",",Output!F184,",",Output!G184,",",Output!H184,",",Output!I184,",",Output!J184,",",Output!K184,",",Output!L184)</f>
        <v>RE, jeff LAGEMAN, Face=0x44, #56,25,31,31,44,19,31,[38, 0 ]</v>
      </c>
    </row>
    <row r="185" spans="1:1" ht="0.95" customHeight="1" x14ac:dyDescent="0.25">
      <c r="A185" t="str">
        <f>_xlfn.CONCAT(Output!A185,",",Output!B185,",",Output!C185,",",Output!D185,",",Output!E185,",",Output!F185,",",Output!G185,",",Output!H185,",",Output!I185,",",Output!J185,",",Output!K185,",",Output!L185)</f>
        <v>NT, scott MERSEREAU, Face=0x48, #94,25,31,31,44,19,31,[43, 0 ]</v>
      </c>
    </row>
    <row r="186" spans="1:1" ht="0.95" customHeight="1" x14ac:dyDescent="0.25">
      <c r="A186" t="str">
        <f>_xlfn.CONCAT(Output!A186,",",Output!B186,",",Output!C186,",",Output!D186,",",Output!E186,",",Output!F186,",",Output!G186,",",Output!H186,",",Output!I186,",",Output!J186,",",Output!K186,",",Output!L186)</f>
        <v>LE, ron STALLWORTH, Face=0x8f, #96,25,31,38,50,19,50,[13, 0 ]</v>
      </c>
    </row>
    <row r="187" spans="1:1" ht="0.95" customHeight="1" x14ac:dyDescent="0.25">
      <c r="A187" t="str">
        <f>_xlfn.CONCAT(Output!A187,",",Output!B187,",",Output!C187,",",Output!D187,",",Output!E187,",",Output!F187,",",Output!G187,",",Output!H187,",",Output!I187,",",Output!J187,",",Output!K187,",",Output!L187)</f>
        <v>ROLB, joe KELLY, Face=0x9a, #58,25,31,31,44,19,31,[8, 3 ]</v>
      </c>
    </row>
    <row r="188" spans="1:1" ht="0.95" customHeight="1" x14ac:dyDescent="0.25">
      <c r="A188" t="str">
        <f>_xlfn.CONCAT(Output!A188,",",Output!B188,",",Output!C188,",",Output!D188,",",Output!E188,",",Output!F188,",",Output!G188,",",Output!H188,",",Output!I188,",",Output!J188,",",Output!K188,",",Output!L188)</f>
        <v>RILB, dennis BYRD, Face=0x21, #90,38,50,56,69,25,69,[108, 7 ]</v>
      </c>
    </row>
    <row r="189" spans="1:1" ht="0.95" customHeight="1" x14ac:dyDescent="0.25">
      <c r="A189" t="str">
        <f>_xlfn.CONCAT(Output!A189,",",Output!B189,",",Output!C189,",",Output!D189,",",Output!E189,",",Output!F189,",",Output!G189,",",Output!H189,",",Output!I189,",",Output!J189,",",Output!K189,",",Output!L189)</f>
        <v>LILB, kyle CLIFTON, Face=0x10, #59,31,44,50,50,50,44,[12, 38 ]</v>
      </c>
    </row>
    <row r="190" spans="1:1" ht="0.95" customHeight="1" x14ac:dyDescent="0.25">
      <c r="A190" t="str">
        <f>_xlfn.CONCAT(Output!A190,",",Output!B190,",",Output!C190,",",Output!D190,",",Output!E190,",",Output!F190,",",Output!G190,",",Output!H190,",",Output!I190,",",Output!J190,",",Output!K190,",",Output!L190)</f>
        <v>LOLB, joe MOTT, Face=0x1f, #51,25,31,31,44,19,31,[8, 3 ]</v>
      </c>
    </row>
    <row r="191" spans="1:1" ht="0.95" customHeight="1" x14ac:dyDescent="0.25">
      <c r="A191" t="str">
        <f>_xlfn.CONCAT(Output!A191,",",Output!B191,",",Output!C191,",",Output!D191,",",Output!E191,",",Output!F191,",",Output!G191,",",Output!H191,",",Output!I191,",",Output!J191,",",Output!K191,",",Output!L191)</f>
        <v>RCB, james HASTY, Face=0x92, #40,25,31,38,38,44,31,[2, 38 ]</v>
      </c>
    </row>
    <row r="192" spans="1:1" ht="0.95" customHeight="1" x14ac:dyDescent="0.25">
      <c r="A192" t="str">
        <f>_xlfn.CONCAT(Output!A192,",",Output!B192,",",Output!C192,",",Output!D192,",",Output!E192,",",Output!F192,",",Output!G192,",",Output!H192,",",Output!I192,",",Output!J192,",",Output!K192,",",Output!L192)</f>
        <v>LCB, tony STARGELL, Face=0xc4, #45,25,31,38,31,44,31,[2, 38 ]</v>
      </c>
    </row>
    <row r="193" spans="1:2" ht="0.95" customHeight="1" x14ac:dyDescent="0.25">
      <c r="A193" t="str">
        <f>_xlfn.CONCAT(Output!A193,",",Output!B193,",",Output!C193,",",Output!D193,",",Output!E193,",",Output!F193,",",Output!G193,",",Output!H193,",",Output!I193,",",Output!J193,",",Output!K193,",",Output!L193)</f>
        <v>FS, erik MCMILLAN, Face=0x87, #22,38,44,56,56,63,81,[9, 77 ]</v>
      </c>
    </row>
    <row r="194" spans="1:2" ht="0.95" customHeight="1" x14ac:dyDescent="0.25">
      <c r="A194" t="str">
        <f>_xlfn.CONCAT(Output!A194,",",Output!B194,",",Output!C194,",",Output!D194,",",Output!E194,",",Output!F194,",",Output!G194,",",Output!H194,",",Output!I194,",",Output!J194,",",Output!K194,",",Output!L194)</f>
        <v>SS, brian WASHINGTON, Face=0x8e, #21,25,31,44,38,50,38,[14, 51 ]</v>
      </c>
    </row>
    <row r="195" spans="1:2" ht="0.95" customHeight="1" x14ac:dyDescent="0.25">
      <c r="A195" t="str">
        <f>_xlfn.CONCAT(Output!A195,",",Output!B195,",",Output!C195,",",Output!D195,",",Output!E195,",",Output!F195,",",Output!G195,",",Output!H195,",",Output!I195,",",Output!J195,",",Output!K195)</f>
        <v>K, pat LEAHY, Face=0x36, #5,56,81,81,31,75,69,[11]</v>
      </c>
    </row>
    <row r="196" spans="1:2" ht="0.95" customHeight="1" x14ac:dyDescent="0.25">
      <c r="A196" t="str">
        <f>_xlfn.CONCAT(Output!A196,",",Output!B196,",",Output!C196,",",Output!D196,",",Output!E196,",",Output!F196,",",Output!G196,",",Output!H196,",",Output!I196,",",Output!J196,",",Output!K196)</f>
        <v>P, joe PROKOP, Face=0x2e, #6,25,56,44,31,69,75,[10]</v>
      </c>
    </row>
    <row r="197" spans="1:2" ht="0.95" customHeight="1" x14ac:dyDescent="0.25">
      <c r="A197" t="str">
        <f>_xlfn.CONCAT(Output!A197,",",Output!B197)</f>
        <v>KR, WR3</v>
      </c>
    </row>
    <row r="198" spans="1:2" ht="0.95" customHeight="1" x14ac:dyDescent="0.25">
      <c r="A198" t="str">
        <f>_xlfn.CONCAT(Output!A198,",",Output!B198)</f>
        <v>PR, WR3</v>
      </c>
    </row>
    <row r="199" spans="1:2" ht="0.95" customHeight="1" x14ac:dyDescent="0.25"/>
    <row r="200" spans="1:2" ht="0.95" customHeight="1" x14ac:dyDescent="0.25">
      <c r="A200" t="str">
        <f>Output!A200</f>
        <v>TEAM = bengals SimData=0x540</v>
      </c>
      <c r="B200" t="str">
        <f>Output!B200</f>
        <v xml:space="preserve"> OFFENSIVE_FORMATION = 2RB_2WR_1TE</v>
      </c>
    </row>
    <row r="201" spans="1:2" ht="0.95" customHeight="1" x14ac:dyDescent="0.25">
      <c r="A201" t="str">
        <f>_xlfn.CONCAT(Output!A201,",",Output!B201)</f>
        <v xml:space="preserve">PLAYBOOK R2237, P3111 </v>
      </c>
    </row>
    <row r="202" spans="1:2" ht="0.95" customHeight="1" x14ac:dyDescent="0.25">
      <c r="A202" t="str">
        <f>_xlfn.CONCAT(Output!A202,",",Output!B202,",",Output!C202,",",Output!D202,",",Output!E202,",",Output!F202,",",Output!G202,",",Output!H202,",",Output!I202,",",Output!J202,",",Output!K202,",",Output!L202,",",Output!M202,",",Output!N202,",",Output!O202)</f>
        <v>QB1, boomer ESIASON, Face=0xa, #7,25,69,19,13,63,56,69,75,[4,10,2]</v>
      </c>
    </row>
    <row r="203" spans="1:2" ht="0.95" customHeight="1" x14ac:dyDescent="0.25">
      <c r="A203" t="str">
        <f>_xlfn.CONCAT(Output!A203,",",Output!B203,",",Output!C203,",",Output!D203,",",Output!E203,",",Output!F203,",",Output!G203,",",Output!H203,",",Output!I203,",",Output!J203,",",Output!K203,",",Output!L203,",",Output!M203,",",Output!N203,",",Output!O203)</f>
        <v>QB2, erik WILHELM, Face=0x34, #4,25,69,13,13,44,44,38,38,[2,5,2]</v>
      </c>
    </row>
    <row r="204" spans="1:2" ht="0.95" customHeight="1" x14ac:dyDescent="0.25">
      <c r="A204" t="str">
        <f>_xlfn.CONCAT(Output!A204,",",Output!B204,",",Output!C204,",",Output!D204,",",Output!E204,",",Output!F204,",",Output!G204,",",Output!H204,",",Output!I204,",",Output!J204,",",Output!K204,",",Output!L204,",",Output!M204,",",Output!N204)</f>
        <v>RB1, james BROOKS, Face=0x80, #21,38,69,56,31,50,38,[7,4,7,2]</v>
      </c>
    </row>
    <row r="205" spans="1:2" ht="0.95" customHeight="1" x14ac:dyDescent="0.25">
      <c r="A205" t="str">
        <f>_xlfn.CONCAT(Output!A205,",",Output!B205,",",Output!C205,",",Output!D205,",",Output!E205,",",Output!F205,",",Output!G205,",",Output!H205,",",Output!I205,",",Output!J205,",",Output!K205,",",Output!L205,",",Output!M205,",",Output!N205)</f>
        <v>RB2, ickey WOODS, Face=0xc5, #30,44,69,31,81,50,31,[4,3,5,2]</v>
      </c>
    </row>
    <row r="206" spans="1:2" ht="0.95" customHeight="1" x14ac:dyDescent="0.25">
      <c r="A206" t="str">
        <f>_xlfn.CONCAT(Output!A206,",",Output!B206,",",Output!C206,",",Output!D206,",",Output!E206,",",Output!F206,",",Output!G206,",",Output!H206,",",Output!I206,",",Output!J206,",",Output!K206,",",Output!L206,",",Output!M206,",",Output!N206)</f>
        <v>RB3, harold GREEN, Face=0xa3, #28,38,69,38,31,50,25,[4,2,5,1]</v>
      </c>
    </row>
    <row r="207" spans="1:2" ht="0.95" customHeight="1" x14ac:dyDescent="0.25">
      <c r="A207" t="str">
        <f>_xlfn.CONCAT(Output!A207,",",Output!B207,",",Output!C207,",",Output!D207,",",Output!E207,",",Output!F207,",",Output!G207,",",Output!H207,",",Output!I207,",",Output!J207,",",Output!K207,",",Output!L207,",",Output!M207,",",Output!N207)</f>
        <v>RB4, s. JENNINGS, Face=0xab, #36,38,69,38,25,50,25,[4,2,5,1]</v>
      </c>
    </row>
    <row r="208" spans="1:2" ht="0.95" customHeight="1" x14ac:dyDescent="0.25">
      <c r="A208" t="str">
        <f>_xlfn.CONCAT(Output!A208,",",Output!B208,",",Output!C208,",",Output!D208,",",Output!E208,",",Output!F208,",",Output!G208,",",Output!H208,",",Output!I208,",",Output!J208,",",Output!K208,",",Output!L208,",",Output!M208,",",Output!N208)</f>
        <v>WR1, tim MCGEE, Face=0x91, #85,31,69,31,13,50,56,[1,6,8,7]</v>
      </c>
    </row>
    <row r="209" spans="1:1" ht="0.95" customHeight="1" x14ac:dyDescent="0.25">
      <c r="A209" t="str">
        <f>_xlfn.CONCAT(Output!A209,",",Output!B209,",",Output!C209,",",Output!D209,",",Output!E209,",",Output!F209,",",Output!G209,",",Output!H209,",",Output!I209,",",Output!J209,",",Output!K209,",",Output!L209,",",Output!M209,",",Output!N209)</f>
        <v>WR2, eddie BROWN, Face=0xc1, #81,31,69,38,13,50,56,[1,6,8,7]</v>
      </c>
    </row>
    <row r="210" spans="1:1" ht="0.95" customHeight="1" x14ac:dyDescent="0.25">
      <c r="A210" t="str">
        <f>_xlfn.CONCAT(Output!A210,",",Output!B210,",",Output!C210,",",Output!D210,",",Output!E210,",",Output!F210,",",Output!G210,",",Output!H210,",",Output!I210,",",Output!J210,",",Output!K210,",",Output!L210,",",Output!M210,",",Output!N210)</f>
        <v>WR3, kendal SMITH, Face=0xb0, #83,25,69,25,13,50,44,[1,4,8,2]</v>
      </c>
    </row>
    <row r="211" spans="1:1" ht="0.95" customHeight="1" x14ac:dyDescent="0.25">
      <c r="A211" t="str">
        <f>_xlfn.CONCAT(Output!A211,",",Output!B211,",",Output!C211,",",Output!D211,",",Output!E211,",",Output!F211,",",Output!G211,",",Output!H211,",",Output!I211,",",Output!J211,",",Output!K211,",",Output!L211,",",Output!M211,",",Output!N211)</f>
        <v>WR4, mike BARBER, Face=0x12, #86,25,69,25,13,50,44,[1,4,8,2]</v>
      </c>
    </row>
    <row r="212" spans="1:1" ht="0.95" customHeight="1" x14ac:dyDescent="0.25">
      <c r="A212" t="str">
        <f>_xlfn.CONCAT(Output!A212,",",Output!B212,",",Output!C212,",",Output!D212,",",Output!E212,",",Output!F212,",",Output!G212,",",Output!H212,",",Output!I212,",",Output!J212,",",Output!K212,",",Output!L212,",",Output!M212,",",Output!N212)</f>
        <v>TE1, rodney HOLMAN, Face=0xc9, #82,25,69,38,69,50,56,[1,6,8,6]</v>
      </c>
    </row>
    <row r="213" spans="1:1" ht="0.95" customHeight="1" x14ac:dyDescent="0.25">
      <c r="A213" t="str">
        <f>_xlfn.CONCAT(Output!A213,",",Output!B213,",",Output!C213,",",Output!D213,",",Output!E213,",",Output!F213,",",Output!G213,",",Output!H213,",",Output!I213,",",Output!J213,",",Output!K213,",",Output!L213,",",Output!M213,",",Output!N213)</f>
        <v>TE2, eric KATTUS, Face=0x18, #84,25,69,25,38,50,31,[1,3,7,1]</v>
      </c>
    </row>
    <row r="214" spans="1:1" ht="0.95" customHeight="1" x14ac:dyDescent="0.25">
      <c r="A214" t="str">
        <f>_xlfn.CONCAT(Output!A214,",",Output!B214,",",Output!C214,",",Output!D214,",",Output!E214,",",Output!F214,",",Output!G214,",",Output!H214)</f>
        <v>C, bruce KOZERSKI, Face=0x41, #64,25,69,31,56</v>
      </c>
    </row>
    <row r="215" spans="1:1" ht="0.95" customHeight="1" x14ac:dyDescent="0.25">
      <c r="A215" t="str">
        <f>_xlfn.CONCAT(Output!A215,",",Output!B215,",",Output!C215,",",Output!D215,",",Output!E215,",",Output!F215,",",Output!G215,",",Output!H215)</f>
        <v>LG, bruce REIMERS, Face=0x1e, #75,25,69,31,63</v>
      </c>
    </row>
    <row r="216" spans="1:1" ht="0.95" customHeight="1" x14ac:dyDescent="0.25">
      <c r="A216" t="str">
        <f>_xlfn.CONCAT(Output!A216,",",Output!B216,",",Output!C216,",",Output!D216,",",Output!E216,",",Output!F216,",",Output!G216,",",Output!H216)</f>
        <v>RG, brian BLADOS, Face=0x48, #74,25,69,25,56</v>
      </c>
    </row>
    <row r="217" spans="1:1" ht="0.95" customHeight="1" x14ac:dyDescent="0.25">
      <c r="A217" t="str">
        <f>_xlfn.CONCAT(Output!A217,",",Output!B217,",",Output!C217,",",Output!D217,",",Output!E217,",",Output!F217,",",Output!G217,",",Output!H217)</f>
        <v>LT, anthony MUNOZ, Face=0xb, #78,25,69,38,75</v>
      </c>
    </row>
    <row r="218" spans="1:1" ht="0.95" customHeight="1" x14ac:dyDescent="0.25">
      <c r="A218" t="str">
        <f>_xlfn.CONCAT(Output!A218,",",Output!B218,",",Output!C218,",",Output!D218,",",Output!E218,",",Output!F218,",",Output!G218,",",Output!H218)</f>
        <v>RT, joe WALTER, Face=0x4b, #63,25,69,25,50</v>
      </c>
    </row>
    <row r="219" spans="1:1" ht="0.95" customHeight="1" x14ac:dyDescent="0.25">
      <c r="A219" t="str">
        <f>_xlfn.CONCAT(Output!A219,",",Output!B219,",",Output!C219,",",Output!D219,",",Output!E219,",",Output!F219,",",Output!G219,",",Output!H219,",",Output!I219,",",Output!J219,",",Output!K219,",",Output!L219)</f>
        <v>RE, jason BUCK, Face=0x19, #99,25,31,38,50,19,25,[7, 3 ]</v>
      </c>
    </row>
    <row r="220" spans="1:1" ht="0.95" customHeight="1" x14ac:dyDescent="0.25">
      <c r="A220" t="str">
        <f>_xlfn.CONCAT(Output!A220,",",Output!B220,",",Output!C220,",",Output!D220,",",Output!E220,",",Output!F220,",",Output!G220,",",Output!H220,",",Output!I220,",",Output!J220,",",Output!K220,",",Output!L220)</f>
        <v>NT, tim KRUMRIE, Face=0x43, #69,25,31,38,44,19,19,[38, 38 ]</v>
      </c>
    </row>
    <row r="221" spans="1:1" ht="0.95" customHeight="1" x14ac:dyDescent="0.25">
      <c r="A221" t="str">
        <f>_xlfn.CONCAT(Output!A221,",",Output!B221,",",Output!C221,",",Output!D221,",",Output!E221,",",Output!F221,",",Output!G221,",",Output!H221,",",Output!I221,",",Output!J221,",",Output!K221,",",Output!L221)</f>
        <v>LE, skip MCCLENDON, Face=0x86, #72,25,31,38,44,19,31,[38, 48 ]</v>
      </c>
    </row>
    <row r="222" spans="1:1" ht="0.95" customHeight="1" x14ac:dyDescent="0.25">
      <c r="A222" t="str">
        <f>_xlfn.CONCAT(Output!A222,",",Output!B222,",",Output!C222,",",Output!D222,",",Output!E222,",",Output!F222,",",Output!G222,",",Output!H222,",",Output!I222,",",Output!J222,",",Output!K222,",",Output!L222)</f>
        <v>ROLB, james FRANCIS, Face=0xc0, #50,31,44,50,69,19,63,[117, 0 ]</v>
      </c>
    </row>
    <row r="223" spans="1:1" ht="0.95" customHeight="1" x14ac:dyDescent="0.25">
      <c r="A223" t="str">
        <f>_xlfn.CONCAT(Output!A223,",",Output!B223,",",Output!C223,",",Output!D223,",",Output!E223,",",Output!F223,",",Output!G223,",",Output!H223,",",Output!I223,",",Output!J223,",",Output!K223,",",Output!L223)</f>
        <v>RILB, kevin WALKER, Face=0x96, #59,25,31,38,38,19,31,[7, 7 ]</v>
      </c>
    </row>
    <row r="224" spans="1:1" ht="0.95" customHeight="1" x14ac:dyDescent="0.25">
      <c r="A224" t="str">
        <f>_xlfn.CONCAT(Output!A224,",",Output!B224,",",Output!C224,",",Output!D224,",",Output!E224,",",Output!F224,",",Output!G224,",",Output!H224,",",Output!I224,",",Output!J224,",",Output!K224,",",Output!L224)</f>
        <v>LILB, carl ZANDER, Face=0x24, #91,25,31,38,38,31,31,[7, 0 ]</v>
      </c>
    </row>
    <row r="225" spans="1:2" ht="0.95" customHeight="1" x14ac:dyDescent="0.25">
      <c r="A225" t="str">
        <f>_xlfn.CONCAT(Output!A225,",",Output!B225,",",Output!C225,",",Output!D225,",",Output!E225,",",Output!F225,",",Output!G225,",",Output!H225,",",Output!I225,",",Output!J225,",",Output!K225,",",Output!L225)</f>
        <v>LOLB, leon WHITE, Face=0x8f, #51,25,31,31,38,31,38,[7, 0 ]</v>
      </c>
    </row>
    <row r="226" spans="1:2" ht="0.95" customHeight="1" x14ac:dyDescent="0.25">
      <c r="A226" t="str">
        <f>_xlfn.CONCAT(Output!A226,",",Output!B226,",",Output!C226,",",Output!D226,",",Output!E226,",",Output!F226,",",Output!G226,",",Output!H226,",",Output!I226,",",Output!J226,",",Output!K226,",",Output!L226)</f>
        <v>RCB, carl CARTER, Face=0xc6, #45,25,31,25,31,38,25,[0, 38 ]</v>
      </c>
    </row>
    <row r="227" spans="1:2" ht="0.95" customHeight="1" x14ac:dyDescent="0.25">
      <c r="A227" t="str">
        <f>_xlfn.CONCAT(Output!A227,",",Output!B227,",",Output!C227,",",Output!D227,",",Output!E227,",",Output!F227,",",Output!G227,",",Output!H227,",",Output!I227,",",Output!J227,",",Output!K227,",",Output!L227)</f>
        <v>LCB, lewis BILLUPS, Face=0xaa, #24,25,31,25,31,44,25,[0, 38 ]</v>
      </c>
    </row>
    <row r="228" spans="1:2" ht="0.95" customHeight="1" x14ac:dyDescent="0.25">
      <c r="A228" t="str">
        <f>_xlfn.CONCAT(Output!A228,",",Output!B228,",",Output!C228,",",Output!D228,",",Output!E228,",",Output!F228,",",Output!G228,",",Output!H228,",",Output!I228,",",Output!J228,",",Output!K228,",",Output!L228)</f>
        <v>FS, barney BUSSEY, Face=0xbd, #27,31,38,50,50,50,63,[27, 77 ]</v>
      </c>
    </row>
    <row r="229" spans="1:2" ht="0.95" customHeight="1" x14ac:dyDescent="0.25">
      <c r="A229" t="str">
        <f>_xlfn.CONCAT(Output!A229,",",Output!B229,",",Output!C229,",",Output!D229,",",Output!E229,",",Output!F229,",",Output!G229,",",Output!H229,",",Output!I229,",",Output!J229,",",Output!K229,",",Output!L229)</f>
        <v>SS, david FULCHER, Face=0x8a, #33,44,56,69,75,69,75,[7, 51 ]</v>
      </c>
    </row>
    <row r="230" spans="1:2" ht="0.95" customHeight="1" x14ac:dyDescent="0.25">
      <c r="A230" t="str">
        <f>_xlfn.CONCAT(Output!A230,",",Output!B230,",",Output!C230,",",Output!D230,",",Output!E230,",",Output!F230,",",Output!G230,",",Output!H230,",",Output!I230,",",Output!J230,",",Output!K230)</f>
        <v>K, jim BREECH, Face=0x20, #3,56,81,81,31,63,31,[9]</v>
      </c>
    </row>
    <row r="231" spans="1:2" ht="0.95" customHeight="1" x14ac:dyDescent="0.25">
      <c r="A231" t="str">
        <f>_xlfn.CONCAT(Output!A231,",",Output!B231,",",Output!C231,",",Output!D231,",",Output!E231,",",Output!F231,",",Output!G231,",",Output!H231,",",Output!I231,",",Output!J231,",",Output!K231)</f>
        <v>P, lee JOHNSON, Face=0x11, #11,25,56,44,31,44,69,[6]</v>
      </c>
    </row>
    <row r="232" spans="1:2" ht="0.95" customHeight="1" x14ac:dyDescent="0.25">
      <c r="A232" t="str">
        <f>_xlfn.CONCAT(Output!A232,",",Output!B232)</f>
        <v>KR, RB4</v>
      </c>
    </row>
    <row r="233" spans="1:2" ht="0.95" customHeight="1" x14ac:dyDescent="0.25">
      <c r="A233" t="str">
        <f>_xlfn.CONCAT(Output!A233,",",Output!B233)</f>
        <v>PR, WR3</v>
      </c>
    </row>
    <row r="234" spans="1:2" ht="0.95" customHeight="1" x14ac:dyDescent="0.25"/>
    <row r="235" spans="1:2" ht="0.95" customHeight="1" x14ac:dyDescent="0.25">
      <c r="A235" t="str">
        <f>Output!A235</f>
        <v>TEAM = browns SimData=0x383</v>
      </c>
      <c r="B235" t="str">
        <f>Output!B235</f>
        <v xml:space="preserve"> OFFENSIVE_FORMATION = 2RB_2WR_1TE</v>
      </c>
    </row>
    <row r="236" spans="1:2" ht="0.95" customHeight="1" x14ac:dyDescent="0.25">
      <c r="A236" t="str">
        <f>_xlfn.CONCAT(Output!A236,",",Output!B236)</f>
        <v xml:space="preserve">PLAYBOOK R2137, P7371 </v>
      </c>
    </row>
    <row r="237" spans="1:2" ht="0.95" customHeight="1" x14ac:dyDescent="0.25">
      <c r="A237" t="str">
        <f>_xlfn.CONCAT(Output!A237,",",Output!B237,",",Output!C237,",",Output!D237,",",Output!E237,",",Output!F237,",",Output!G237,",",Output!H237,",",Output!I237,",",Output!J237,",",Output!K237,",",Output!L237,",",Output!M237,",",Output!N237,",",Output!O237)</f>
        <v>QB1, qb BROWNS, Face=0x52, #0,25,69,25,13,44,75,50,44,[4,7,1]</v>
      </c>
    </row>
    <row r="238" spans="1:2" ht="0.95" customHeight="1" x14ac:dyDescent="0.25">
      <c r="A238" t="str">
        <f>_xlfn.CONCAT(Output!A238,",",Output!B238,",",Output!C238,",",Output!D238,",",Output!E238,",",Output!F238,",",Output!G238,",",Output!H238,",",Output!I238,",",Output!J238,",",Output!K238,",",Output!L238,",",Output!M238,",",Output!N238,",",Output!O238)</f>
        <v>QB2, mike PAGEL, Face=0x46, #10,25,69,25,13,38,31,38,38,[4,4,1]</v>
      </c>
    </row>
    <row r="239" spans="1:2" ht="0.95" customHeight="1" x14ac:dyDescent="0.25">
      <c r="A239" t="str">
        <f>_xlfn.CONCAT(Output!A239,",",Output!B239,",",Output!C239,",",Output!D239,",",Output!E239,",",Output!F239,",",Output!G239,",",Output!H239,",",Output!I239,",",Output!J239,",",Output!K239,",",Output!L239,",",Output!M239,",",Output!N239)</f>
        <v>RB1, kevin MACK, Face=0xc0, #34,44,69,31,88,50,44,[4,4,5,4]</v>
      </c>
    </row>
    <row r="240" spans="1:2" ht="0.95" customHeight="1" x14ac:dyDescent="0.25">
      <c r="A240" t="str">
        <f>_xlfn.CONCAT(Output!A240,",",Output!B240,",",Output!C240,",",Output!D240,",",Output!E240,",",Output!F240,",",Output!G240,",",Output!H240,",",Output!I240,",",Output!J240,",",Output!K240,",",Output!L240,",",Output!M240,",",Output!N240)</f>
        <v>RB2, eric METCALF, Face=0x8d, #21,38,69,38,25,50,56,[4,6,5,6]</v>
      </c>
    </row>
    <row r="241" spans="1:1" ht="0.95" customHeight="1" x14ac:dyDescent="0.25">
      <c r="A241" t="str">
        <f>_xlfn.CONCAT(Output!A241,",",Output!B241,",",Output!C241,",",Output!D241,",",Output!E241,",",Output!F241,",",Output!G241,",",Output!H241,",",Output!I241,",",Output!J241,",",Output!K241,",",Output!L241,",",Output!M241,",",Output!N241)</f>
        <v>RB3, leroy HOARD, Face=0x88, #33,44,69,25,31,50,25,[4,2,5,1]</v>
      </c>
    </row>
    <row r="242" spans="1:1" ht="0.95" customHeight="1" x14ac:dyDescent="0.25">
      <c r="A242" t="str">
        <f>_xlfn.CONCAT(Output!A242,",",Output!B242,",",Output!C242,",",Output!D242,",",Output!E242,",",Output!F242,",",Output!G242,",",Output!H242,",",Output!I242,",",Output!J242,",",Output!K242,",",Output!L242,",",Output!M242,",",Output!N242)</f>
        <v>RB4, brent FULLWOOD, Face=0xc7, #29,44,69,25,38,50,25,[4,2,5,1]</v>
      </c>
    </row>
    <row r="243" spans="1:1" ht="0.95" customHeight="1" x14ac:dyDescent="0.25">
      <c r="A243" t="str">
        <f>_xlfn.CONCAT(Output!A243,",",Output!B243,",",Output!C243,",",Output!D243,",",Output!E243,",",Output!F243,",",Output!G243,",",Output!H243,",",Output!I243,",",Output!J243,",",Output!K243,",",Output!L243,",",Output!M243,",",Output!N243)</f>
        <v>WR1, w. SLAUGHTER, Face=0xa9, #84,31,69,38,13,50,63,[1,6,8,8]</v>
      </c>
    </row>
    <row r="244" spans="1:1" ht="0.95" customHeight="1" x14ac:dyDescent="0.25">
      <c r="A244" t="str">
        <f>_xlfn.CONCAT(Output!A244,",",Output!B244,",",Output!C244,",",Output!D244,",",Output!E244,",",Output!F244,",",Output!G244,",",Output!H244,",",Output!I244,",",Output!J244,",",Output!K244,",",Output!L244,",",Output!M244,",",Output!N244)</f>
        <v>WR2, reggie LANGHORNE, Face=0xb8, #88,25,69,25,13,50,50,[1,5,8,4]</v>
      </c>
    </row>
    <row r="245" spans="1:1" ht="0.95" customHeight="1" x14ac:dyDescent="0.25">
      <c r="A245" t="str">
        <f>_xlfn.CONCAT(Output!A245,",",Output!B245,",",Output!C245,",",Output!D245,",",Output!E245,",",Output!F245,",",Output!G245,",",Output!H245,",",Output!I245,",",Output!J245,",",Output!K245,",",Output!L245,",",Output!M245,",",Output!N245)</f>
        <v>WR3, vernon JOINES, Face=0xc2, #80,25,69,19,13,50,44,[1,4,7,2]</v>
      </c>
    </row>
    <row r="246" spans="1:1" ht="0.95" customHeight="1" x14ac:dyDescent="0.25">
      <c r="A246" t="str">
        <f>_xlfn.CONCAT(Output!A246,",",Output!B246,",",Output!C246,",",Output!D246,",",Output!E246,",",Output!F246,",",Output!G246,",",Output!H246,",",Output!I246,",",Output!J246,",",Output!K246,",",Output!L246,",",Output!M246,",",Output!N246)</f>
        <v>WR4, brian BRENNAN, Face=0x22, #86,25,69,19,13,50,44,[1,4,7,2]</v>
      </c>
    </row>
    <row r="247" spans="1:1" ht="0.95" customHeight="1" x14ac:dyDescent="0.25">
      <c r="A247" t="str">
        <f>_xlfn.CONCAT(Output!A247,",",Output!B247,",",Output!C247,",",Output!D247,",",Output!E247,",",Output!F247,",",Output!G247,",",Output!H247,",",Output!I247,",",Output!J247,",",Output!K247,",",Output!L247,",",Output!M247,",",Output!N247)</f>
        <v>TE1, ozzie NEWSOME, Face=0x9f, #82,25,69,31,50,50,38,[1,3,7,2]</v>
      </c>
    </row>
    <row r="248" spans="1:1" ht="0.95" customHeight="1" x14ac:dyDescent="0.25">
      <c r="A248" t="str">
        <f>_xlfn.CONCAT(Output!A248,",",Output!B248,",",Output!C248,",",Output!D248,",",Output!E248,",",Output!F248,",",Output!G248,",",Output!H248,",",Output!I248,",",Output!J248,",",Output!K248,",",Output!L248,",",Output!M248,",",Output!N248)</f>
        <v>TE2, john TALLEY, Face=0xc6, #87,25,69,19,38,50,25,[1,2,6,1]</v>
      </c>
    </row>
    <row r="249" spans="1:1" ht="0.95" customHeight="1" x14ac:dyDescent="0.25">
      <c r="A249" t="str">
        <f>_xlfn.CONCAT(Output!A249,",",Output!B249,",",Output!C249,",",Output!D249,",",Output!E249,",",Output!F249,",",Output!G249,",",Output!H249)</f>
        <v>C, mike BAAB, Face=0x23, #61,25,69,38,44</v>
      </c>
    </row>
    <row r="250" spans="1:1" ht="0.95" customHeight="1" x14ac:dyDescent="0.25">
      <c r="A250" t="str">
        <f>_xlfn.CONCAT(Output!A250,",",Output!B250,",",Output!C250,",",Output!D250,",",Output!E250,",",Output!F250,",",Output!G250,",",Output!H250)</f>
        <v>LG, ralph TAMM, Face=0x38, #65,25,69,31,50</v>
      </c>
    </row>
    <row r="251" spans="1:1" ht="0.95" customHeight="1" x14ac:dyDescent="0.25">
      <c r="A251" t="str">
        <f>_xlfn.CONCAT(Output!A251,",",Output!B251,",",Output!C251,",",Output!D251,",",Output!E251,",",Output!F251,",",Output!G251,",",Output!H251)</f>
        <v>RG, gregg RAKOCZY, Face=0x39, #73,25,69,25,50</v>
      </c>
    </row>
    <row r="252" spans="1:1" ht="0.95" customHeight="1" x14ac:dyDescent="0.25">
      <c r="A252" t="str">
        <f>_xlfn.CONCAT(Output!A252,",",Output!B252,",",Output!C252,",",Output!D252,",",Output!E252,",",Output!F252,",",Output!G252,",",Output!H252)</f>
        <v>LT, paul FARREN, Face=0x32, #74,25,69,31,44</v>
      </c>
    </row>
    <row r="253" spans="1:1" ht="0.95" customHeight="1" x14ac:dyDescent="0.25">
      <c r="A253" t="str">
        <f>_xlfn.CONCAT(Output!A253,",",Output!B253,",",Output!C253,",",Output!D253,",",Output!E253,",",Output!F253,",",Output!G253,",",Output!H253)</f>
        <v>RT, tony JONES, Face=0xa7, #66,25,69,25,50</v>
      </c>
    </row>
    <row r="254" spans="1:1" ht="0.95" customHeight="1" x14ac:dyDescent="0.25">
      <c r="A254" t="str">
        <f>_xlfn.CONCAT(Output!A254,",",Output!B254,",",Output!C254,",",Output!D254,",",Output!E254,",",Output!F254,",",Output!G254,",",Output!H254,",",Output!I254,",",Output!J254,",",Output!K254,",",Output!L254)</f>
        <v>RE, robert BANKS, Face=0xb1, #97,25,31,38,50,19,38,[12, 0 ]</v>
      </c>
    </row>
    <row r="255" spans="1:1" ht="0.95" customHeight="1" x14ac:dyDescent="0.25">
      <c r="A255" t="str">
        <f>_xlfn.CONCAT(Output!A255,",",Output!B255,",",Output!C255,",",Output!D255,",",Output!E255,",",Output!F255,",",Output!G255,",",Output!H255,",",Output!I255,",",Output!J255,",",Output!K255,",",Output!L255)</f>
        <v>NT, chris PIKE, Face=0xa0, #75,25,31,31,56,19,19,[12, 0 ]</v>
      </c>
    </row>
    <row r="256" spans="1:1" ht="0.95" customHeight="1" x14ac:dyDescent="0.25">
      <c r="A256" t="str">
        <f>_xlfn.CONCAT(Output!A256,",",Output!B256,",",Output!C256,",",Output!D256,",",Output!E256,",",Output!F256,",",Output!G256,",",Output!H256,",",Output!I256,",",Output!J256,",",Output!K256,",",Output!L256)</f>
        <v>LE, al BAKER, Face=0xb7, #60,25,31,38,50,19,38,[65, 0 ]</v>
      </c>
    </row>
    <row r="257" spans="1:2" ht="0.95" customHeight="1" x14ac:dyDescent="0.25">
      <c r="A257" t="str">
        <f>_xlfn.CONCAT(Output!A257,",",Output!B257,",",Output!C257,",",Output!D257,",",Output!E257,",",Output!F257,",",Output!G257,",",Output!H257,",",Output!I257,",",Output!J257,",",Output!K257,",",Output!L257)</f>
        <v>ROLB, tony BLAYLOCK, Face=0x9b, #24,25,38,44,38,38,38,[25, 51 ]</v>
      </c>
    </row>
    <row r="258" spans="1:2" ht="0.95" customHeight="1" x14ac:dyDescent="0.25">
      <c r="A258" t="str">
        <f>_xlfn.CONCAT(Output!A258,",",Output!B258,",",Output!C258,",",Output!D258,",",Output!E258,",",Output!F258,",",Output!G258,",",Output!H258,",",Output!I258,",",Output!J258,",",Output!K258,",",Output!L258)</f>
        <v>RILB, david GRAYSON, Face=0x98, #56,25,31,38,38,31,38,[25, 25 ]</v>
      </c>
    </row>
    <row r="259" spans="1:2" ht="0.95" customHeight="1" x14ac:dyDescent="0.25">
      <c r="A259" t="str">
        <f>_xlfn.CONCAT(Output!A259,",",Output!B259,",",Output!C259,",",Output!D259,",",Output!E259,",",Output!F259,",",Output!G259,",",Output!H259,",",Output!I259,",",Output!J259,",",Output!K259,",",Output!L259)</f>
        <v>LILB, mike JOHNSON, Face=0x80, #59,31,44,50,69,19,63,[38, 25 ]</v>
      </c>
    </row>
    <row r="260" spans="1:2" ht="0.95" customHeight="1" x14ac:dyDescent="0.25">
      <c r="A260" t="str">
        <f>_xlfn.CONCAT(Output!A260,",",Output!B260,",",Output!C260,",",Output!D260,",",Output!E260,",",Output!F260,",",Output!G260,",",Output!H260,",",Output!I260,",",Output!J260,",",Output!K260,",",Output!L260)</f>
        <v>LOLB, clay MATTHEWS, Face=0x4e, #57,25,38,44,38,19,38,[66, 12 ]</v>
      </c>
    </row>
    <row r="261" spans="1:2" ht="0.95" customHeight="1" x14ac:dyDescent="0.25">
      <c r="A261" t="str">
        <f>_xlfn.CONCAT(Output!A261,",",Output!B261,",",Output!C261,",",Output!D261,",",Output!E261,",",Output!F261,",",Output!G261,",",Output!H261,",",Output!I261,",",Output!J261,",",Output!K261,",",Output!L261)</f>
        <v>RCB, raymond CLAYBORN, Face=0xc4, #26,25,31,38,38,31,31,[0, 25 ]</v>
      </c>
    </row>
    <row r="262" spans="1:2" ht="0.95" customHeight="1" x14ac:dyDescent="0.25">
      <c r="A262" t="str">
        <f>_xlfn.CONCAT(Output!A262,",",Output!B262,",",Output!C262,",",Output!D262,",",Output!E262,",",Output!F262,",",Output!G262,",",Output!H262,",",Output!I262,",",Output!J262,",",Output!K262,",",Output!L262)</f>
        <v>LCB, frank MINNIFIELD, Face=0xa1, #31,31,38,50,50,44,50,[0, 25 ]</v>
      </c>
    </row>
    <row r="263" spans="1:2" ht="0.95" customHeight="1" x14ac:dyDescent="0.25">
      <c r="A263" t="str">
        <f>_xlfn.CONCAT(Output!A263,",",Output!B263,",",Output!C263,",",Output!D263,",",Output!E263,",",Output!F263,",",Output!G263,",",Output!H263,",",Output!I263,",",Output!J263,",",Output!K263,",",Output!L263)</f>
        <v>FS, thane GASH, Face=0x89, #30,25,31,38,44,31,31,[5, 28 ]</v>
      </c>
    </row>
    <row r="264" spans="1:2" ht="0.95" customHeight="1" x14ac:dyDescent="0.25">
      <c r="A264" t="str">
        <f>_xlfn.CONCAT(Output!A264,",",Output!B264,",",Output!C264,",",Output!D264,",",Output!E264,",",Output!F264,",",Output!G264,",",Output!H264,",",Output!I264,",",Output!J264,",",Output!K264,",",Output!L264)</f>
        <v>SS, felix WRIGHT, Face=0x85, #22,25,31,38,38,50,44,[7, 12 ]</v>
      </c>
    </row>
    <row r="265" spans="1:2" ht="0.95" customHeight="1" x14ac:dyDescent="0.25">
      <c r="A265" t="str">
        <f>_xlfn.CONCAT(Output!A265,",",Output!B265,",",Output!C265,",",Output!D265,",",Output!E265,",",Output!F265,",",Output!G265,",",Output!H265,",",Output!I265,",",Output!J265,",",Output!K265)</f>
        <v>K, jerry KAURIC, Face=0x28, #2,56,81,81,31,38,31,[5]</v>
      </c>
    </row>
    <row r="266" spans="1:2" ht="0.95" customHeight="1" x14ac:dyDescent="0.25">
      <c r="A266" t="str">
        <f>_xlfn.CONCAT(Output!A266,",",Output!B266,",",Output!C266,",",Output!D266,",",Output!E266,",",Output!F266,",",Output!G266,",",Output!H266,",",Output!I266,",",Output!J266,",",Output!K266)</f>
        <v>P, bryan WAGNER, Face=0x9, #15,25,56,44,31,25,19,[3]</v>
      </c>
    </row>
    <row r="267" spans="1:2" ht="0.95" customHeight="1" x14ac:dyDescent="0.25">
      <c r="A267" t="str">
        <f>_xlfn.CONCAT(Output!A267,",",Output!B267)</f>
        <v>KR, RB2</v>
      </c>
    </row>
    <row r="268" spans="1:2" ht="0.95" customHeight="1" x14ac:dyDescent="0.25">
      <c r="A268" t="str">
        <f>_xlfn.CONCAT(Output!A268,",",Output!B268)</f>
        <v>PR, WR2</v>
      </c>
    </row>
    <row r="269" spans="1:2" ht="0.95" customHeight="1" x14ac:dyDescent="0.25"/>
    <row r="270" spans="1:2" ht="0.95" customHeight="1" x14ac:dyDescent="0.25">
      <c r="A270" t="str">
        <f>Output!A270</f>
        <v>TEAM = oilers SimData=0xa83</v>
      </c>
      <c r="B270" t="str">
        <f>Output!B270</f>
        <v xml:space="preserve"> OFFENSIVE_FORMATION = 2RB_2WR_1TE</v>
      </c>
    </row>
    <row r="271" spans="1:2" ht="0.95" customHeight="1" x14ac:dyDescent="0.25">
      <c r="A271" t="str">
        <f>_xlfn.CONCAT(Output!A271,",",Output!B271)</f>
        <v xml:space="preserve">PLAYBOOK R5313, P2441 </v>
      </c>
    </row>
    <row r="272" spans="1:2" ht="0.95" customHeight="1" x14ac:dyDescent="0.25">
      <c r="A272" t="str">
        <f>_xlfn.CONCAT(Output!A272,",",Output!B272,",",Output!C272,",",Output!D272,",",Output!E272,",",Output!F272,",",Output!G272,",",Output!H272,",",Output!I272,",",Output!J272,",",Output!K272,",",Output!L272,",",Output!M272,",",Output!N272,",",Output!O272)</f>
        <v>QB1, warren MOON, Face=0x8b, #1,25,69,19,13,69,75,75,63,[4,11,2]</v>
      </c>
    </row>
    <row r="273" spans="1:1" ht="0.95" customHeight="1" x14ac:dyDescent="0.25">
      <c r="A273" t="str">
        <f>_xlfn.CONCAT(Output!A273,",",Output!B273,",",Output!C273,",",Output!D273,",",Output!E273,",",Output!F273,",",Output!G273,",",Output!H273,",",Output!I273,",",Output!J273,",",Output!K273,",",Output!L273,",",Output!M273,",",Output!N273,",",Output!O273)</f>
        <v>QB2, cody CARLSON, Face=0x9, #14,25,69,13,13,44,31,38,44,[2,5,2]</v>
      </c>
    </row>
    <row r="274" spans="1:1" ht="0.95" customHeight="1" x14ac:dyDescent="0.25">
      <c r="A274" t="str">
        <f>_xlfn.CONCAT(Output!A274,",",Output!B274,",",Output!C274,",",Output!D274,",",Output!E274,",",Output!F274,",",Output!G274,",",Output!H274,",",Output!I274,",",Output!J274,",",Output!K274,",",Output!L274,",",Output!M274,",",Output!N274)</f>
        <v>RB1, lorenzo WHITE, Face=0xbf, #44,38,69,44,38,19,44,[4,4,6,4]</v>
      </c>
    </row>
    <row r="275" spans="1:1" ht="0.95" customHeight="1" x14ac:dyDescent="0.25">
      <c r="A275" t="str">
        <f>_xlfn.CONCAT(Output!A275,",",Output!B275,",",Output!C275,",",Output!D275,",",Output!E275,",",Output!F275,",",Output!G275,",",Output!H275,",",Output!I275,",",Output!J275,",",Output!K275,",",Output!L275,",",Output!M275,",",Output!N275)</f>
        <v>RB2, ernest GIVINS, Face=0x89, #81,44,69,56,13,81,75,[1,8,11,9]</v>
      </c>
    </row>
    <row r="276" spans="1:1" ht="0.95" customHeight="1" x14ac:dyDescent="0.25">
      <c r="A276" t="str">
        <f>_xlfn.CONCAT(Output!A276,",",Output!B276,",",Output!C276,",",Output!D276,",",Output!E276,",",Output!F276,",",Output!G276,",",Output!H276,",",Output!I276,",",Output!J276,",",Output!K276,",",Output!L276,",",Output!M276,",",Output!N276)</f>
        <v>RB3, allen PINKETT, Face=0x9c, #20,38,69,38,25,81,25,[4,2,5,1]</v>
      </c>
    </row>
    <row r="277" spans="1:1" ht="0.95" customHeight="1" x14ac:dyDescent="0.25">
      <c r="A277" t="str">
        <f>_xlfn.CONCAT(Output!A277,",",Output!B277,",",Output!C277,",",Output!D277,",",Output!E277,",",Output!F277,",",Output!G277,",",Output!H277,",",Output!I277,",",Output!J277,",",Output!K277,",",Output!L277,",",Output!M277,",",Output!N277)</f>
        <v>RB4, victor JONES, Face=0x83, #37,38,69,38,25,81,25,[4,2,5,1]</v>
      </c>
    </row>
    <row r="278" spans="1:1" ht="0.95" customHeight="1" x14ac:dyDescent="0.25">
      <c r="A278" t="str">
        <f>_xlfn.CONCAT(Output!A278,",",Output!B278,",",Output!C278,",",Output!D278,",",Output!E278,",",Output!F278,",",Output!G278,",",Output!H278,",",Output!I278,",",Output!J278,",",Output!K278,",",Output!L278,",",Output!M278,",",Output!N278)</f>
        <v>WR1, haywood JEFFRIES, Face=0x9b, #84,38,69,50,13,81,75,[1,8,10,9]</v>
      </c>
    </row>
    <row r="279" spans="1:1" ht="0.95" customHeight="1" x14ac:dyDescent="0.25">
      <c r="A279" t="str">
        <f>_xlfn.CONCAT(Output!A279,",",Output!B279,",",Output!C279,",",Output!D279,",",Output!E279,",",Output!F279,",",Output!G279,",",Output!H279,",",Output!I279,",",Output!J279,",",Output!K279,",",Output!L279,",",Output!M279,",",Output!N279)</f>
        <v>WR2, drew HILL, Face=0xc7, #85,44,69,63,13,81,75,[1,8,12,9]</v>
      </c>
    </row>
    <row r="280" spans="1:1" ht="0.95" customHeight="1" x14ac:dyDescent="0.25">
      <c r="A280" t="str">
        <f>_xlfn.CONCAT(Output!A280,",",Output!B280,",",Output!C280,",",Output!D280,",",Output!E280,",",Output!F280,",",Output!G280,",",Output!H280,",",Output!I280,",",Output!J280,",",Output!K280,",",Output!L280,",",Output!M280,",",Output!N280)</f>
        <v>WR3, doug LLOYD, Face=0x4f, #35,38,69,38,25,81,25,[3,2,5,1]</v>
      </c>
    </row>
    <row r="281" spans="1:1" ht="0.95" customHeight="1" x14ac:dyDescent="0.25">
      <c r="A281" t="str">
        <f>_xlfn.CONCAT(Output!A281,",",Output!B281,",",Output!C281,",",Output!D281,",",Output!E281,",",Output!F281,",",Output!G281,",",Output!H281,",",Output!I281,",",Output!J281,",",Output!K281,",",Output!L281,",",Output!M281,",",Output!N281)</f>
        <v>WR4, tony JONES, Face=0x9a, #82,25,69,19,13,81,50,[1,5,7,4]</v>
      </c>
    </row>
    <row r="282" spans="1:1" ht="0.95" customHeight="1" x14ac:dyDescent="0.25">
      <c r="A282" t="str">
        <f>_xlfn.CONCAT(Output!A282,",",Output!B282,",",Output!C282,",",Output!D282,",",Output!E282,",",Output!F282,",",Output!G282,",",Output!H282,",",Output!I282,",",Output!J282,",",Output!K282,",",Output!L282,",",Output!M282,",",Output!N282)</f>
        <v>TE1, curtis DUNCAN, Face=0xc4, #80,38,69,50,13,81,63,[1,6,10,8]</v>
      </c>
    </row>
    <row r="283" spans="1:1" ht="0.95" customHeight="1" x14ac:dyDescent="0.25">
      <c r="A283" t="str">
        <f>_xlfn.CONCAT(Output!A283,",",Output!B283,",",Output!C283,",",Output!D283,",",Output!E283,",",Output!F283,",",Output!G283,",",Output!H283,",",Output!I283,",",Output!J283,",",Output!K283,",",Output!L283,",",Output!M283,",",Output!N283)</f>
        <v>TE2, gerald MCNEIL, Face=0xc0, #89,25,69,44,13,81,44,[6,4,8,2]</v>
      </c>
    </row>
    <row r="284" spans="1:1" ht="0.95" customHeight="1" x14ac:dyDescent="0.25">
      <c r="A284" t="str">
        <f>_xlfn.CONCAT(Output!A284,",",Output!B284,",",Output!C284,",",Output!D284,",",Output!E284,",",Output!F284,",",Output!G284,",",Output!H284)</f>
        <v>C, jay PENNISON, Face=0x47, #52,25,69,31,50</v>
      </c>
    </row>
    <row r="285" spans="1:1" ht="0.95" customHeight="1" x14ac:dyDescent="0.25">
      <c r="A285" t="str">
        <f>_xlfn.CONCAT(Output!A285,",",Output!B285,",",Output!C285,",",Output!D285,",",Output!E285,",",Output!F285,",",Output!G285,",",Output!H285)</f>
        <v>LG, mike MUNCHAK, Face=0x2c, #63,25,69,31,63</v>
      </c>
    </row>
    <row r="286" spans="1:1" ht="0.95" customHeight="1" x14ac:dyDescent="0.25">
      <c r="A286" t="str">
        <f>_xlfn.CONCAT(Output!A286,",",Output!B286,",",Output!C286,",",Output!D286,",",Output!E286,",",Output!F286,",",Output!G286,",",Output!H286)</f>
        <v>RG, bruce MATTHEWS, Face=0x28, #74,25,69,44,69</v>
      </c>
    </row>
    <row r="287" spans="1:1" ht="0.95" customHeight="1" x14ac:dyDescent="0.25">
      <c r="A287" t="str">
        <f>_xlfn.CONCAT(Output!A287,",",Output!B287,",",Output!C287,",",Output!D287,",",Output!E287,",",Output!F287,",",Output!G287,",",Output!H287)</f>
        <v>LT, don MAGGS, Face=0x44, #78,25,69,25,50</v>
      </c>
    </row>
    <row r="288" spans="1:1" ht="0.95" customHeight="1" x14ac:dyDescent="0.25">
      <c r="A288" t="str">
        <f>_xlfn.CONCAT(Output!A288,",",Output!B288,",",Output!C288,",",Output!D288,",",Output!E288,",",Output!F288,",",Output!G288,",",Output!H288)</f>
        <v>RT, dean STEINKUHLER, Face=0x1e, #70,25,69,25,50</v>
      </c>
    </row>
    <row r="289" spans="1:1" ht="0.95" customHeight="1" x14ac:dyDescent="0.25">
      <c r="A289" t="str">
        <f>_xlfn.CONCAT(Output!A289,",",Output!B289,",",Output!C289,",",Output!D289,",",Output!E289,",",Output!F289,",",Output!G289,",",Output!H289,",",Output!I289,",",Output!J289,",",Output!K289,",",Output!L289)</f>
        <v>RE, sean JONES, Face=0x8f, #96,38,50,56,56,19,56,[89, 0 ]</v>
      </c>
    </row>
    <row r="290" spans="1:1" ht="0.95" customHeight="1" x14ac:dyDescent="0.25">
      <c r="A290" t="str">
        <f>_xlfn.CONCAT(Output!A290,",",Output!B290,",",Output!C290,",",Output!D290,",",Output!E290,",",Output!F290,",",Output!G290,",",Output!H290,",",Output!I290,",",Output!J290,",",Output!K290,",",Output!L290)</f>
        <v>NT, doug SMITH, Face=0xae, #99,25,31,38,50,19,44,[20, 0 ]</v>
      </c>
    </row>
    <row r="291" spans="1:1" ht="0.95" customHeight="1" x14ac:dyDescent="0.25">
      <c r="A291" t="str">
        <f>_xlfn.CONCAT(Output!A291,",",Output!B291,",",Output!C291,",",Output!D291,",",Output!E291,",",Output!F291,",",Output!G291,",",Output!H291,",",Output!I291,",",Output!J291,",",Output!K291,",",Output!L291)</f>
        <v>LE, william FULLER, Face=0xc8, #95,25,38,50,56,19,56,[59, 0 ]</v>
      </c>
    </row>
    <row r="292" spans="1:1" ht="0.95" customHeight="1" x14ac:dyDescent="0.25">
      <c r="A292" t="str">
        <f>_xlfn.CONCAT(Output!A292,",",Output!B292,",",Output!C292,",",Output!D292,",",Output!E292,",",Output!F292,",",Output!G292,",",Output!H292,",",Output!I292,",",Output!J292,",",Output!K292,",",Output!L292)</f>
        <v>ROLB, johnny MEADS, Face=0xa5, #91,25,31,38,31,31,38,[12, 3 ]</v>
      </c>
    </row>
    <row r="293" spans="1:1" ht="0.95" customHeight="1" x14ac:dyDescent="0.25">
      <c r="A293" t="str">
        <f>_xlfn.CONCAT(Output!A293,",",Output!B293,",",Output!C293,",",Output!D293,",",Output!E293,",",Output!F293,",",Output!G293,",",Output!H293,",",Output!I293,",",Output!J293,",",Output!K293,",",Output!L293)</f>
        <v>RILB, al SMITH, Face=0xc6, #54,25,38,44,38,19,38,[7, 1 ]</v>
      </c>
    </row>
    <row r="294" spans="1:1" ht="0.95" customHeight="1" x14ac:dyDescent="0.25">
      <c r="A294" t="str">
        <f>_xlfn.CONCAT(Output!A294,",",Output!B294,",",Output!C294,",",Output!D294,",",Output!E294,",",Output!F294,",",Output!G294,",",Output!H294,",",Output!I294,",",Output!J294,",",Output!K294,",",Output!L294)</f>
        <v>LILB, john GRIMSLEY, Face=0x35, #59,25,31,38,31,19,38,[5, 1 ]</v>
      </c>
    </row>
    <row r="295" spans="1:1" ht="0.95" customHeight="1" x14ac:dyDescent="0.25">
      <c r="A295" t="str">
        <f>_xlfn.CONCAT(Output!A295,",",Output!B295,",",Output!C295,",",Output!D295,",",Output!E295,",",Output!F295,",",Output!G295,",",Output!H295,",",Output!I295,",",Output!J295,",",Output!K295,",",Output!L295)</f>
        <v>LOLB, ray CHILDRESS, Face=0xc, #79,38,50,56,63,19,69,[59, 0 ]</v>
      </c>
    </row>
    <row r="296" spans="1:1" ht="0.95" customHeight="1" x14ac:dyDescent="0.25">
      <c r="A296" t="str">
        <f>_xlfn.CONCAT(Output!A296,",",Output!B296,",",Output!C296,",",Output!D296,",",Output!E296,",",Output!F296,",",Output!G296,",",Output!H296,",",Output!I296,",",Output!J296,",",Output!K296,",",Output!L296)</f>
        <v>RCB, richard JOHNSON, Face=0x96, #23,38,50,63,44,75,75,[0, 111 ]</v>
      </c>
    </row>
    <row r="297" spans="1:1" ht="0.95" customHeight="1" x14ac:dyDescent="0.25">
      <c r="A297" t="str">
        <f>_xlfn.CONCAT(Output!A297,",",Output!B297,",",Output!C297,",",Output!D297,",",Output!E297,",",Output!F297,",",Output!G297,",",Output!H297,",",Output!I297,",",Output!J297,",",Output!K297,",",Output!L297)</f>
        <v>LCB, cris DISHMAN, Face=0x81, #28,25,31,44,31,56,50,[0, 51 ]</v>
      </c>
    </row>
    <row r="298" spans="1:1" ht="0.95" customHeight="1" x14ac:dyDescent="0.25">
      <c r="A298" t="str">
        <f>_xlfn.CONCAT(Output!A298,",",Output!B298,",",Output!C298,",",Output!D298,",",Output!E298,",",Output!F298,",",Output!G298,",",Output!H298,",",Output!I298,",",Output!J298,",",Output!K298,",",Output!L298)</f>
        <v>FS, terry KINARD, Face=0x92, #27,31,38,50,44,56,44,[0, 51 ]</v>
      </c>
    </row>
    <row r="299" spans="1:1" ht="0.95" customHeight="1" x14ac:dyDescent="0.25">
      <c r="A299" t="str">
        <f>_xlfn.CONCAT(Output!A299,",",Output!B299,",",Output!C299,",",Output!D299,",",Output!E299,",",Output!F299,",",Output!G299,",",Output!H299,",",Output!I299,",",Output!J299,",",Output!K299,",",Output!L299)</f>
        <v>SS, bubba MCDOWELL, Face=0xc1, #25,25,31,44,44,50,44,[4, 25 ]</v>
      </c>
    </row>
    <row r="300" spans="1:1" ht="0.95" customHeight="1" x14ac:dyDescent="0.25">
      <c r="A300" t="str">
        <f>_xlfn.CONCAT(Output!A300,",",Output!B300,",",Output!C300,",",Output!D300,",",Output!E300,",",Output!F300,",",Output!G300,",",Output!H300,",",Output!I300,",",Output!J300,",",Output!K300)</f>
        <v>K, tony ZENDEJAS, Face=0x2e, #7,56,81,81,31,38,31,[5]</v>
      </c>
    </row>
    <row r="301" spans="1:1" ht="0.95" customHeight="1" x14ac:dyDescent="0.25">
      <c r="A301" t="str">
        <f>_xlfn.CONCAT(Output!A301,",",Output!B301,",",Output!C301,",",Output!D301,",",Output!E301,",",Output!F301,",",Output!G301,",",Output!H301,",",Output!I301,",",Output!J301,",",Output!K301)</f>
        <v>P, greg MONTGOMERY, Face=0x13, #9,25,56,44,31,69,56,[10]</v>
      </c>
    </row>
    <row r="302" spans="1:1" ht="0.95" customHeight="1" x14ac:dyDescent="0.25">
      <c r="A302" t="str">
        <f>_xlfn.CONCAT(Output!A302,",",Output!B302)</f>
        <v>KR, TE2</v>
      </c>
    </row>
    <row r="303" spans="1:1" ht="0.95" customHeight="1" x14ac:dyDescent="0.25">
      <c r="A303" t="str">
        <f>_xlfn.CONCAT(Output!A303,",",Output!B303)</f>
        <v>PR, TE2</v>
      </c>
    </row>
    <row r="304" spans="1:1" ht="0.95" customHeight="1" x14ac:dyDescent="0.25"/>
    <row r="305" spans="1:2" ht="0.95" customHeight="1" x14ac:dyDescent="0.25">
      <c r="A305" t="str">
        <f>Output!A305</f>
        <v>TEAM = steelers SimData=0x6e0</v>
      </c>
      <c r="B305" t="str">
        <f>Output!B305</f>
        <v xml:space="preserve"> OFFENSIVE_FORMATION = 2RB_2WR_1TE</v>
      </c>
    </row>
    <row r="306" spans="1:2" ht="0.95" customHeight="1" x14ac:dyDescent="0.25">
      <c r="A306" t="str">
        <f>_xlfn.CONCAT(Output!A306,",",Output!B306)</f>
        <v xml:space="preserve">PLAYBOOK R4665, P5547 </v>
      </c>
    </row>
    <row r="307" spans="1:2" ht="0.95" customHeight="1" x14ac:dyDescent="0.25">
      <c r="A307" t="str">
        <f>_xlfn.CONCAT(Output!A307,",",Output!B307,",",Output!C307,",",Output!D307,",",Output!E307,",",Output!F307,",",Output!G307,",",Output!H307,",",Output!I307,",",Output!J307,",",Output!K307,",",Output!L307,",",Output!M307,",",Output!N307,",",Output!O307)</f>
        <v>QB1, bubby BRISTER, Face=0x1d, #6,25,69,13,13,75,25,56,38,[2,6,2]</v>
      </c>
    </row>
    <row r="308" spans="1:2" ht="0.95" customHeight="1" x14ac:dyDescent="0.25">
      <c r="A308" t="str">
        <f>_xlfn.CONCAT(Output!A308,",",Output!B308,",",Output!C308,",",Output!D308,",",Output!E308,",",Output!F308,",",Output!G308,",",Output!H308,",",Output!I308,",",Output!J308,",",Output!K308,",",Output!L308,",",Output!M308,",",Output!N308,",",Output!O308)</f>
        <v>QB2, rick STROM, Face=0x42, #11,25,69,13,13,44,38,25,38,[2,4,2]</v>
      </c>
    </row>
    <row r="309" spans="1:2" ht="0.95" customHeight="1" x14ac:dyDescent="0.25">
      <c r="A309" t="str">
        <f>_xlfn.CONCAT(Output!A309,",",Output!B309,",",Output!C309,",",Output!D309,",",Output!E309,",",Output!F309,",",Output!G309,",",Output!H309,",",Output!I309,",",Output!J309,",",Output!K309,",",Output!L309,",",Output!M309,",",Output!N309)</f>
        <v>RB1, merril HOGE, Face=0x13, #33,38,69,38,38,81,44,[4,4,5,4]</v>
      </c>
    </row>
    <row r="310" spans="1:2" ht="0.95" customHeight="1" x14ac:dyDescent="0.25">
      <c r="A310" t="str">
        <f>_xlfn.CONCAT(Output!A310,",",Output!B310,",",Output!C310,",",Output!D310,",",Output!E310,",",Output!F310,",",Output!G310,",",Output!H310,",",Output!I310,",",Output!J310,",",Output!K310,",",Output!L310,",",Output!M310,",",Output!N310)</f>
        <v>RB2, warren WILLIAMS, Face=0xc7, #42,38,69,38,31,81,44,[4,4,5,4]</v>
      </c>
    </row>
    <row r="311" spans="1:2" ht="0.95" customHeight="1" x14ac:dyDescent="0.25">
      <c r="A311" t="str">
        <f>_xlfn.CONCAT(Output!A311,",",Output!B311,",",Output!C311,",",Output!D311,",",Output!E311,",",Output!F311,",",Output!G311,",",Output!H311,",",Output!I311,",",Output!J311,",",Output!K311,",",Output!L311,",",Output!M311,",",Output!N311)</f>
        <v>RB3, tim WORLEY, Face=0xa3, #38,38,69,38,31,81,25,[4,2,5,1]</v>
      </c>
    </row>
    <row r="312" spans="1:2" ht="0.95" customHeight="1" x14ac:dyDescent="0.25">
      <c r="A312" t="str">
        <f>_xlfn.CONCAT(Output!A312,",",Output!B312,",",Output!C312,",",Output!D312,",",Output!E312,",",Output!F312,",",Output!G312,",",Output!H312,",",Output!I312,",",Output!J312,",",Output!K312,",",Output!L312,",",Output!M312,",",Output!N312)</f>
        <v>RB4, richard BELL, Face=0xc3, #21,38,69,31,19,81,25,[4,2,5,1]</v>
      </c>
    </row>
    <row r="313" spans="1:2" ht="0.95" customHeight="1" x14ac:dyDescent="0.25">
      <c r="A313" t="str">
        <f>_xlfn.CONCAT(Output!A313,",",Output!B313,",",Output!C313,",",Output!D313,",",Output!E313,",",Output!F313,",",Output!G313,",",Output!H313,",",Output!I313,",",Output!J313,",",Output!K313,",",Output!L313,",",Output!M313,",",Output!N313)</f>
        <v>WR1, louis LIPPS, Face=0xa5, #83,31,69,31,13,81,56,[1,6,8,7]</v>
      </c>
    </row>
    <row r="314" spans="1:2" ht="0.95" customHeight="1" x14ac:dyDescent="0.25">
      <c r="A314" t="str">
        <f>_xlfn.CONCAT(Output!A314,",",Output!B314,",",Output!C314,",",Output!D314,",",Output!E314,",",Output!F314,",",Output!G314,",",Output!H314,",",Output!I314,",",Output!J314,",",Output!K314,",",Output!L314,",",Output!M314,",",Output!N314)</f>
        <v>WR2, derek HILL, Face=0xcd, #82,25,69,25,13,81,44,[1,4,8,2]</v>
      </c>
    </row>
    <row r="315" spans="1:2" ht="0.95" customHeight="1" x14ac:dyDescent="0.25">
      <c r="A315" t="str">
        <f>_xlfn.CONCAT(Output!A315,",",Output!B315,",",Output!C315,",",Output!D315,",",Output!E315,",",Output!F315,",",Output!G315,",",Output!H315,",",Output!I315,",",Output!J315,",",Output!K315,",",Output!L315,",",Output!M315,",",Output!N315)</f>
        <v>WR3, chris CALLOWAY, Face=0x9f, #88,25,69,19,13,81,44,[1,4,7,2]</v>
      </c>
    </row>
    <row r="316" spans="1:2" ht="0.95" customHeight="1" x14ac:dyDescent="0.25">
      <c r="A316" t="str">
        <f>_xlfn.CONCAT(Output!A316,",",Output!B316,",",Output!C316,",",Output!D316,",",Output!E316,",",Output!F316,",",Output!G316,",",Output!H316,",",Output!I316,",",Output!J316,",",Output!K316,",",Output!L316,",",Output!M316,",",Output!N316)</f>
        <v>WR4, dwight STONE, Face=0x8b, #20,31,69,31,13,81,44,[1,4,8,2]</v>
      </c>
    </row>
    <row r="317" spans="1:2" ht="0.95" customHeight="1" x14ac:dyDescent="0.25">
      <c r="A317" t="str">
        <f>_xlfn.CONCAT(Output!A317,",",Output!B317,",",Output!C317,",",Output!D317,",",Output!E317,",",Output!F317,",",Output!G317,",",Output!H317,",",Output!I317,",",Output!J317,",",Output!K317,",",Output!L317,",",Output!M317,",",Output!N317)</f>
        <v>TE1, eric GREEN, Face=0xc0, #86,25,69,31,63,81,44,[1,4,7,4]</v>
      </c>
    </row>
    <row r="318" spans="1:2" ht="0.95" customHeight="1" x14ac:dyDescent="0.25">
      <c r="A318" t="str">
        <f>_xlfn.CONCAT(Output!A318,",",Output!B318,",",Output!C318,",",Output!D318,",",Output!E318,",",Output!F318,",",Output!G318,",",Output!H318,",",Output!I318,",",Output!J318,",",Output!K318,",",Output!L318,",",Output!M318,",",Output!N318)</f>
        <v>TE2, mike MULARKEY, Face=0x36, #84,25,69,25,44,81,44,[1,4,7,4]</v>
      </c>
    </row>
    <row r="319" spans="1:2" ht="0.95" customHeight="1" x14ac:dyDescent="0.25">
      <c r="A319" t="str">
        <f>_xlfn.CONCAT(Output!A319,",",Output!B319,",",Output!C319,",",Output!D319,",",Output!E319,",",Output!F319,",",Output!G319,",",Output!H319)</f>
        <v>C, dermontti DAWSON, Face=0xa8, #63,25,69,38,56</v>
      </c>
    </row>
    <row r="320" spans="1:2" ht="0.95" customHeight="1" x14ac:dyDescent="0.25">
      <c r="A320" t="str">
        <f>_xlfn.CONCAT(Output!A320,",",Output!B320,",",Output!C320,",",Output!D320,",",Output!E320,",",Output!F320,",",Output!G320,",",Output!H320)</f>
        <v>LG, b. BLANKENSHIP, Face=0x2a, #60,25,69,38,44</v>
      </c>
    </row>
    <row r="321" spans="1:1" ht="0.95" customHeight="1" x14ac:dyDescent="0.25">
      <c r="A321" t="str">
        <f>_xlfn.CONCAT(Output!A321,",",Output!B321,",",Output!C321,",",Output!D321,",",Output!E321,",",Output!F321,",",Output!G321,",",Output!H321)</f>
        <v>RG, terry LONG, Face=0xc6, #74,25,69,38,44</v>
      </c>
    </row>
    <row r="322" spans="1:1" ht="0.95" customHeight="1" x14ac:dyDescent="0.25">
      <c r="A322" t="str">
        <f>_xlfn.CONCAT(Output!A322,",",Output!B322,",",Output!C322,",",Output!D322,",",Output!E322,",",Output!F322,",",Output!G322,",",Output!H322)</f>
        <v>LT, john JACKSON, Face=0xa6, #65,25,69,25,50</v>
      </c>
    </row>
    <row r="323" spans="1:1" ht="0.95" customHeight="1" x14ac:dyDescent="0.25">
      <c r="A323" t="str">
        <f>_xlfn.CONCAT(Output!A323,",",Output!B323,",",Output!C323,",",Output!D323,",",Output!E323,",",Output!F323,",",Output!G323,",",Output!H323)</f>
        <v>RT, tunch ILKIN, Face=0x32, #62,25,69,44,69</v>
      </c>
    </row>
    <row r="324" spans="1:1" ht="0.95" customHeight="1" x14ac:dyDescent="0.25">
      <c r="A324" t="str">
        <f>_xlfn.CONCAT(Output!A324,",",Output!B324,",",Output!C324,",",Output!D324,",",Output!E324,",",Output!F324,",",Output!G324,",",Output!H324,",",Output!I324,",",Output!J324,",",Output!K324,",",Output!L324)</f>
        <v>RE, donald EVANS, Face=0xbc, #66,25,38,44,50,19,56,[33, 2 ]</v>
      </c>
    </row>
    <row r="325" spans="1:1" ht="0.95" customHeight="1" x14ac:dyDescent="0.25">
      <c r="A325" t="str">
        <f>_xlfn.CONCAT(Output!A325,",",Output!B325,",",Output!C325,",",Output!D325,",",Output!E325,",",Output!F325,",",Output!G325,",",Output!H325,",",Output!I325,",",Output!J325,",",Output!K325,",",Output!L325)</f>
        <v>NT, gerald WILLIAMS, Face=0x80, #98,38,44,50,56,19,75,[64, 2 ]</v>
      </c>
    </row>
    <row r="326" spans="1:1" ht="0.95" customHeight="1" x14ac:dyDescent="0.25">
      <c r="A326" t="str">
        <f>_xlfn.CONCAT(Output!A326,",",Output!B326,",",Output!C326,",",Output!D326,",",Output!E326,",",Output!F326,",",Output!G326,",",Output!H326,",",Output!I326,",",Output!J326,",",Output!K326,",",Output!L326)</f>
        <v>LE, keith WILLIS, Face=0x93, #93,25,38,44,44,19,56,[51, 7 ]</v>
      </c>
    </row>
    <row r="327" spans="1:1" ht="0.95" customHeight="1" x14ac:dyDescent="0.25">
      <c r="A327" t="str">
        <f>_xlfn.CONCAT(Output!A327,",",Output!B327,",",Output!C327,",",Output!D327,",",Output!E327,",",Output!F327,",",Output!G327,",",Output!H327,",",Output!I327,",",Output!J327,",",Output!K327,",",Output!L327)</f>
        <v>ROLB, greg LLOYD, Face=0x96, #95,38,50,56,63,31,69,[51, 22 ]</v>
      </c>
    </row>
    <row r="328" spans="1:1" ht="0.95" customHeight="1" x14ac:dyDescent="0.25">
      <c r="A328" t="str">
        <f>_xlfn.CONCAT(Output!A328,",",Output!B328,",",Output!C328,",",Output!D328,",",Output!E328,",",Output!F328,",",Output!G328,",",Output!H328,",",Output!I328,",",Output!J328,",",Output!K328,",",Output!L328)</f>
        <v>RILB, david LITTLE, Face=0xca, #50,38,44,56,50,31,63,[20, 21 ]</v>
      </c>
    </row>
    <row r="329" spans="1:1" ht="0.95" customHeight="1" x14ac:dyDescent="0.25">
      <c r="A329" t="str">
        <f>_xlfn.CONCAT(Output!A329,",",Output!B329,",",Output!C329,",",Output!D329,",",Output!E329,",",Output!F329,",",Output!G329,",",Output!H329,",",Output!I329,",",Output!J329,",",Output!K329,",",Output!L329)</f>
        <v>LILB, hardy NICKERSON, Face=0xcb, #54,25,38,44,44,19,56,[12, 12 ]</v>
      </c>
    </row>
    <row r="330" spans="1:1" ht="0.95" customHeight="1" x14ac:dyDescent="0.25">
      <c r="A330" t="str">
        <f>_xlfn.CONCAT(Output!A330,",",Output!B330,",",Output!C330,",",Output!D330,",",Output!E330,",",Output!F330,",",Output!G330,",",Output!H330,",",Output!I330,",",Output!J330,",",Output!K330,",",Output!L330)</f>
        <v>LOLB, bryan HINKLE, Face=0x4b, #53,25,38,44,44,19,56,[12, 12 ]</v>
      </c>
    </row>
    <row r="331" spans="1:1" ht="0.95" customHeight="1" x14ac:dyDescent="0.25">
      <c r="A331" t="str">
        <f>_xlfn.CONCAT(Output!A331,",",Output!B331,",",Output!C331,",",Output!D331,",",Output!E331,",",Output!F331,",",Output!G331,",",Output!H331,",",Output!I331,",",Output!J331,",",Output!K331,",",Output!L331)</f>
        <v>RCB, rod WOODSON, Face=0x3b, #26,44,56,75,69,63,75,[0, 76 ]</v>
      </c>
    </row>
    <row r="332" spans="1:1" ht="0.95" customHeight="1" x14ac:dyDescent="0.25">
      <c r="A332" t="str">
        <f>_xlfn.CONCAT(Output!A332,",",Output!B332,",",Output!C332,",",Output!D332,",",Output!E332,",",Output!F332,",",Output!G332,",",Output!H332,",",Output!I332,",",Output!J332,",",Output!K332,",",Output!L332)</f>
        <v>LCB, dwayne WOODRUFF, Face=0x8f, #49,38,44,56,56,56,56,[0, 38 ]</v>
      </c>
    </row>
    <row r="333" spans="1:1" ht="0.95" customHeight="1" x14ac:dyDescent="0.25">
      <c r="A333" t="str">
        <f>_xlfn.CONCAT(Output!A333,",",Output!B333,",",Output!C333,",",Output!D333,",",Output!E333,",",Output!F333,",",Output!G333,",",Output!H333,",",Output!I333,",",Output!J333,",",Output!K333,",",Output!L333)</f>
        <v>FS, thomas EVERETT, Face=0xb0, #27,31,38,50,38,56,44,[5, 38 ]</v>
      </c>
    </row>
    <row r="334" spans="1:1" ht="0.95" customHeight="1" x14ac:dyDescent="0.25">
      <c r="A334" t="str">
        <f>_xlfn.CONCAT(Output!A334,",",Output!B334,",",Output!C334,",",Output!D334,",",Output!E334,",",Output!F334,",",Output!G334,",",Output!H334,",",Output!I334,",",Output!J334,",",Output!K334,",",Output!L334)</f>
        <v>SS, carnell LAKE, Face=0x82, #37,38,44,56,50,50,63,[7, 25 ]</v>
      </c>
    </row>
    <row r="335" spans="1:1" ht="0.95" customHeight="1" x14ac:dyDescent="0.25">
      <c r="A335" t="str">
        <f>_xlfn.CONCAT(Output!A335,",",Output!B335,",",Output!C335,",",Output!D335,",",Output!E335,",",Output!F335,",",Output!G335,",",Output!H335,",",Output!I335,",",Output!J335,",",Output!K335)</f>
        <v>K, gary ANDERSON, Face=0x15, #1,56,81,81,31,63,50,[9]</v>
      </c>
    </row>
    <row r="336" spans="1:1" ht="0.95" customHeight="1" x14ac:dyDescent="0.25">
      <c r="A336" t="str">
        <f>_xlfn.CONCAT(Output!A336,",",Output!B336,",",Output!C336,",",Output!D336,",",Output!E336,",",Output!F336,",",Output!G336,",",Output!H336,",",Output!I336,",",Output!J336,",",Output!K336)</f>
        <v>P, dan STRYZINSKI, Face=0x21, #4,25,56,44,31,38,50,[5]</v>
      </c>
    </row>
    <row r="337" spans="1:2" ht="0.95" customHeight="1" x14ac:dyDescent="0.25">
      <c r="A337" t="str">
        <f>_xlfn.CONCAT(Output!A337,",",Output!B337)</f>
        <v>KR, WR4</v>
      </c>
    </row>
    <row r="338" spans="1:2" ht="0.95" customHeight="1" x14ac:dyDescent="0.25">
      <c r="A338" t="str">
        <f>_xlfn.CONCAT(Output!A338,",",Output!B338)</f>
        <v>PR, WR2</v>
      </c>
    </row>
    <row r="339" spans="1:2" ht="0.95" customHeight="1" x14ac:dyDescent="0.25"/>
    <row r="340" spans="1:2" ht="0.95" customHeight="1" x14ac:dyDescent="0.25">
      <c r="A340" t="str">
        <f>Output!A340</f>
        <v>TEAM = broncos SimData=0x670</v>
      </c>
      <c r="B340" t="str">
        <f>Output!B340</f>
        <v xml:space="preserve"> OFFENSIVE_FORMATION = 2RB_2WR_1TE</v>
      </c>
    </row>
    <row r="341" spans="1:2" ht="0.95" customHeight="1" x14ac:dyDescent="0.25">
      <c r="A341" t="str">
        <f>_xlfn.CONCAT(Output!A341,",",Output!B341)</f>
        <v xml:space="preserve">PLAYBOOK R3138, P3238 </v>
      </c>
    </row>
    <row r="342" spans="1:2" ht="0.95" customHeight="1" x14ac:dyDescent="0.25">
      <c r="A342" t="str">
        <f>_xlfn.CONCAT(Output!A342,",",Output!B342,",",Output!C342,",",Output!D342,",",Output!E342,",",Output!F342,",",Output!G342,",",Output!H342,",",Output!I342,",",Output!J342,",",Output!K342,",",Output!L342,",",Output!M342,",",Output!N342,",",Output!O342)</f>
        <v>QB1, john ELWAY, Face=0xe, #7,25,69,25,13,75,31,69,50,[4,7,1]</v>
      </c>
    </row>
    <row r="343" spans="1:2" ht="0.95" customHeight="1" x14ac:dyDescent="0.25">
      <c r="A343" t="str">
        <f>_xlfn.CONCAT(Output!A343,",",Output!B343,",",Output!C343,",",Output!D343,",",Output!E343,",",Output!F343,",",Output!G343,",",Output!H343,",",Output!I343,",",Output!J343,",",Output!K343,",",Output!L343,",",Output!M343,",",Output!N343,",",Output!O343)</f>
        <v>QB2, gary KUBIAK, Face=0x17, #8,25,69,13,13,44,38,31,38,[2,5,2]</v>
      </c>
    </row>
    <row r="344" spans="1:2" ht="0.95" customHeight="1" x14ac:dyDescent="0.25">
      <c r="A344" t="str">
        <f>_xlfn.CONCAT(Output!A344,",",Output!B344,",",Output!C344,",",Output!D344,",",Output!E344,",",Output!F344,",",Output!G344,",",Output!H344,",",Output!I344,",",Output!J344,",",Output!K344,",",Output!L344,",",Output!M344,",",Output!N344)</f>
        <v>RB1, bobby HUMPHREY, Face=0x8c, #26,38,69,63,38,50,38,[9,4,7,2]</v>
      </c>
    </row>
    <row r="345" spans="1:2" ht="0.95" customHeight="1" x14ac:dyDescent="0.25">
      <c r="A345" t="str">
        <f>_xlfn.CONCAT(Output!A345,",",Output!B345,",",Output!C345,",",Output!D345,",",Output!E345,",",Output!F345,",",Output!G345,",",Output!H345,",",Output!I345,",",Output!J345,",",Output!K345,",",Output!L345,",",Output!M345,",",Output!N345)</f>
        <v>RB2, steve SEWELL, Face=0x83, #30,38,69,25,25,50,50,[4,5,5,6]</v>
      </c>
    </row>
    <row r="346" spans="1:2" ht="0.95" customHeight="1" x14ac:dyDescent="0.25">
      <c r="A346" t="str">
        <f>_xlfn.CONCAT(Output!A346,",",Output!B346,",",Output!C346,",",Output!D346,",",Output!E346,",",Output!F346,",",Output!G346,",",Output!H346,",",Output!I346,",",Output!J346,",",Output!K346,",",Output!L346,",",Output!M346,",",Output!N346)</f>
        <v>RB3, sammy WINDER, Face=0xb2, #23,44,69,25,31,50,25,[4,2,5,1]</v>
      </c>
    </row>
    <row r="347" spans="1:2" ht="0.95" customHeight="1" x14ac:dyDescent="0.25">
      <c r="A347" t="str">
        <f>_xlfn.CONCAT(Output!A347,",",Output!B347,",",Output!C347,",",Output!D347,",",Output!E347,",",Output!F347,",",Output!G347,",",Output!H347,",",Output!I347,",",Output!J347,",",Output!K347,",",Output!L347,",",Output!M347,",",Output!N347)</f>
        <v>RB4, melvin BRATTON, Face=0xbc, #32,44,69,25,44,50,38,[4,4,5,2]</v>
      </c>
    </row>
    <row r="348" spans="1:2" ht="0.95" customHeight="1" x14ac:dyDescent="0.25">
      <c r="A348" t="str">
        <f>_xlfn.CONCAT(Output!A348,",",Output!B348,",",Output!C348,",",Output!D348,",",Output!E348,",",Output!F348,",",Output!G348,",",Output!H348,",",Output!I348,",",Output!J348,",",Output!K348,",",Output!L348,",",Output!M348,",",Output!N348)</f>
        <v>WR1, vance JOHNSON, Face=0x9e, #82,38,69,50,13,50,56,[1,6,10,7]</v>
      </c>
    </row>
    <row r="349" spans="1:2" ht="0.95" customHeight="1" x14ac:dyDescent="0.25">
      <c r="A349" t="str">
        <f>_xlfn.CONCAT(Output!A349,",",Output!B349,",",Output!C349,",",Output!D349,",",Output!E349,",",Output!F349,",",Output!G349,",",Output!H349,",",Output!I349,",",Output!J349,",",Output!K349,",",Output!L349,",",Output!M349,",",Output!N349)</f>
        <v>WR2, mark JACKSON, Face=0xb0, #80,38,69,44,13,50,69,[1,7,9,9]</v>
      </c>
    </row>
    <row r="350" spans="1:2" ht="0.95" customHeight="1" x14ac:dyDescent="0.25">
      <c r="A350" t="str">
        <f>_xlfn.CONCAT(Output!A350,",",Output!B350,",",Output!C350,",",Output!D350,",",Output!E350,",",Output!F350,",",Output!G350,",",Output!H350,",",Output!I350,",",Output!J350,",",Output!K350,",",Output!L350,",",Output!M350,",",Output!N350)</f>
        <v>WR3, ricky NATTIEL, Face=0x8d, #84,25,69,25,13,50,44,[1,4,8,2]</v>
      </c>
    </row>
    <row r="351" spans="1:2" ht="0.95" customHeight="1" x14ac:dyDescent="0.25">
      <c r="A351" t="str">
        <f>_xlfn.CONCAT(Output!A351,",",Output!B351,",",Output!C351,",",Output!D351,",",Output!E351,",",Output!F351,",",Output!G351,",",Output!H351,",",Output!I351,",",Output!J351,",",Output!K351,",",Output!L351,",",Output!M351,",",Output!N351)</f>
        <v>WR4, michael YOUNG, Face=0x21, #83,25,69,25,13,50,50,[1,5,8,4]</v>
      </c>
    </row>
    <row r="352" spans="1:2" ht="0.95" customHeight="1" x14ac:dyDescent="0.25">
      <c r="A352" t="str">
        <f>_xlfn.CONCAT(Output!A352,",",Output!B352,",",Output!C352,",",Output!D352,",",Output!E352,",",Output!F352,",",Output!G352,",",Output!H352,",",Output!I352,",",Output!J352,",",Output!K352,",",Output!L352,",",Output!M352,",",Output!N352)</f>
        <v>TE1, clarence KAY, Face=0xa1, #88,31,69,31,50,50,44,[1,4,7,4]</v>
      </c>
    </row>
    <row r="353" spans="1:1" ht="0.95" customHeight="1" x14ac:dyDescent="0.25">
      <c r="A353" t="str">
        <f>_xlfn.CONCAT(Output!A353,",",Output!B353,",",Output!C353,",",Output!D353,",",Output!E353,",",Output!F353,",",Output!G353,",",Output!H353,",",Output!I353,",",Output!J353,",",Output!K353,",",Output!L353,",",Output!M353,",",Output!N353)</f>
        <v>TE2, paul GREEN, Face=0x2f, #87,25,69,19,44,50,31,[1,3,6,1]</v>
      </c>
    </row>
    <row r="354" spans="1:1" ht="0.95" customHeight="1" x14ac:dyDescent="0.25">
      <c r="A354" t="str">
        <f>_xlfn.CONCAT(Output!A354,",",Output!B354,",",Output!C354,",",Output!D354,",",Output!E354,",",Output!F354,",",Output!G354,",",Output!H354)</f>
        <v>C, keith KARTZ, Face=0x33, #72,25,69,38,44</v>
      </c>
    </row>
    <row r="355" spans="1:1" ht="0.95" customHeight="1" x14ac:dyDescent="0.25">
      <c r="A355" t="str">
        <f>_xlfn.CONCAT(Output!A355,",",Output!B355,",",Output!C355,",",Output!D355,",",Output!E355,",",Output!F355,",",Output!G355,",",Output!H355)</f>
        <v>LG, jim JURIGA, Face=0x34, #66,25,69,38,44</v>
      </c>
    </row>
    <row r="356" spans="1:1" ht="0.95" customHeight="1" x14ac:dyDescent="0.25">
      <c r="A356" t="str">
        <f>_xlfn.CONCAT(Output!A356,",",Output!B356,",",Output!C356,",",Output!D356,",",Output!E356,",",Output!F356,",",Output!G356,",",Output!H356)</f>
        <v>RG, doug WIDELL, Face=0x10, #67,69,31,44,44</v>
      </c>
    </row>
    <row r="357" spans="1:1" ht="0.95" customHeight="1" x14ac:dyDescent="0.25">
      <c r="A357" t="str">
        <f>_xlfn.CONCAT(Output!A357,",",Output!B357,",",Output!C357,",",Output!D357,",",Output!E357,",",Output!F357,",",Output!G357,",",Output!H357)</f>
        <v>LT, darrell HAMILTON, Face=0xc0, #69,25,69,25,56</v>
      </c>
    </row>
    <row r="358" spans="1:1" ht="0.95" customHeight="1" x14ac:dyDescent="0.25">
      <c r="A358" t="str">
        <f>_xlfn.CONCAT(Output!A358,",",Output!B358,",",Output!C358,",",Output!D358,",",Output!E358,",",Output!F358,",",Output!G358,",",Output!H358)</f>
        <v>RT, ken LANIER, Face=0xaf, #76,25,69,25,50</v>
      </c>
    </row>
    <row r="359" spans="1:1" ht="0.95" customHeight="1" x14ac:dyDescent="0.25">
      <c r="A359" t="str">
        <f>_xlfn.CONCAT(Output!A359,",",Output!B359,",",Output!C359,",",Output!D359,",",Output!E359,",",Output!F359,",",Output!G359,",",Output!H359,",",Output!I359,",",Output!J359,",",Output!K359,",",Output!L359)</f>
        <v>RE, ron HOLMES, Face=0x88, #90,25,31,38,44,19,31,[25, 0 ]</v>
      </c>
    </row>
    <row r="360" spans="1:1" ht="0.95" customHeight="1" x14ac:dyDescent="0.25">
      <c r="A360" t="str">
        <f>_xlfn.CONCAT(Output!A360,",",Output!B360,",",Output!C360,",",Output!D360,",",Output!E360,",",Output!F360,",",Output!G360,",",Output!H360,",",Output!I360,",",Output!J360,",",Output!K360,",",Output!L360)</f>
        <v>NT, greg KRAGEN, Face=0x43, #71,25,31,31,44,19,31,[20, 0 ]</v>
      </c>
    </row>
    <row r="361" spans="1:1" ht="0.95" customHeight="1" x14ac:dyDescent="0.25">
      <c r="A361" t="str">
        <f>_xlfn.CONCAT(Output!A361,",",Output!B361,",",Output!C361,",",Output!D361,",",Output!E361,",",Output!F361,",",Output!G361,",",Output!H361,",",Output!I361,",",Output!J361,",",Output!K361,",",Output!L361)</f>
        <v>LE, warren POWERS, Face=0x9c, #91,25,31,38,50,19,31,[33, 0 ]</v>
      </c>
    </row>
    <row r="362" spans="1:1" ht="0.95" customHeight="1" x14ac:dyDescent="0.25">
      <c r="A362" t="str">
        <f>_xlfn.CONCAT(Output!A362,",",Output!B362,",",Output!C362,",",Output!D362,",",Output!E362,",",Output!F362,",",Output!G362,",",Output!H362,",",Output!I362,",",Output!J362,",",Output!K362,",",Output!L362)</f>
        <v>ROLB, karl MECKLENBURG, Face=0x1b, #77,31,44,50,56,19,63,[46, 20 ]</v>
      </c>
    </row>
    <row r="363" spans="1:1" ht="0.95" customHeight="1" x14ac:dyDescent="0.25">
      <c r="A363" t="str">
        <f>_xlfn.CONCAT(Output!A363,",",Output!B363,",",Output!C363,",",Output!D363,",",Output!E363,",",Output!F363,",",Output!G363,",",Output!H363,",",Output!I363,",",Output!J363,",",Output!K363,",",Output!L363)</f>
        <v>RILB, michael BROOKS, Face=0x98, #56,25,38,44,56,19,56,[20, 12 ]</v>
      </c>
    </row>
    <row r="364" spans="1:1" ht="0.95" customHeight="1" x14ac:dyDescent="0.25">
      <c r="A364" t="str">
        <f>_xlfn.CONCAT(Output!A364,",",Output!B364,",",Output!C364,",",Output!D364,",",Output!E364,",",Output!F364,",",Output!G364,",",Output!H364,",",Output!I364,",",Output!J364,",",Output!K364,",",Output!L364)</f>
        <v>LILB, marc MUNFORD, Face=0x41, #51,25,31,38,31,19,38,[2, 7 ]</v>
      </c>
    </row>
    <row r="365" spans="1:1" ht="0.95" customHeight="1" x14ac:dyDescent="0.25">
      <c r="A365" t="str">
        <f>_xlfn.CONCAT(Output!A365,",",Output!B365,",",Output!C365,",",Output!D365,",",Output!E365,",",Output!F365,",",Output!G365,",",Output!H365,",",Output!I365,",",Output!J365,",",Output!K365,",",Output!L365)</f>
        <v>LOLB, simon FLETCHER, Face=0xa2, #73,38,50,56,38,19,69,[102, 25 ]</v>
      </c>
    </row>
    <row r="366" spans="1:1" ht="0.95" customHeight="1" x14ac:dyDescent="0.25">
      <c r="A366" t="str">
        <f>_xlfn.CONCAT(Output!A366,",",Output!B366,",",Output!C366,",",Output!D366,",",Output!E366,",",Output!F366,",",Output!G366,",",Output!H366,",",Output!I366,",",Output!J366,",",Output!K366,",",Output!L366)</f>
        <v>RCB, wymon HENDERSON, Face=0x80, #24,25,31,19,38,38,31,[0, 51 ]</v>
      </c>
    </row>
    <row r="367" spans="1:1" ht="0.95" customHeight="1" x14ac:dyDescent="0.25">
      <c r="A367" t="str">
        <f>_xlfn.CONCAT(Output!A367,",",Output!B367,",",Output!C367,",",Output!D367,",",Output!E367,",",Output!F367,",",Output!G367,",",Output!H367,",",Output!I367,",",Output!J367,",",Output!K367,",",Output!L367)</f>
        <v>LCB, tyrone BRAXTON, Face=0x8e, #34,25,31,44,44,50,31,[0, 51 ]</v>
      </c>
    </row>
    <row r="368" spans="1:1" ht="0.95" customHeight="1" x14ac:dyDescent="0.25">
      <c r="A368" t="str">
        <f>_xlfn.CONCAT(Output!A368,",",Output!B368,",",Output!C368,",",Output!D368,",",Output!E368,",",Output!F368,",",Output!G368,",",Output!H368,",",Output!I368,",",Output!J368,",",Output!K368,",",Output!L368)</f>
        <v>FS, steve ATWATER, Face=0xc1, #27,31,38,50,69,31,63,[0, 51 ]</v>
      </c>
    </row>
    <row r="369" spans="1:2" ht="0.95" customHeight="1" x14ac:dyDescent="0.25">
      <c r="A369" t="str">
        <f>_xlfn.CONCAT(Output!A369,",",Output!B369,",",Output!C369,",",Output!D369,",",Output!E369,",",Output!F369,",",Output!G369,",",Output!H369,",",Output!I369,",",Output!J369,",",Output!K369,",",Output!L369)</f>
        <v>SS, dennis SMITH, Face=0xab, #49,38,44,56,50,44,63,[7, 38 ]</v>
      </c>
    </row>
    <row r="370" spans="1:2" ht="0.95" customHeight="1" x14ac:dyDescent="0.25">
      <c r="A370" t="str">
        <f>_xlfn.CONCAT(Output!A370,",",Output!B370,",",Output!C370,",",Output!D370,",",Output!E370,",",Output!F370,",",Output!G370,",",Output!H370,",",Output!I370,",",Output!J370,",",Output!K370)</f>
        <v>K, david TREADWELL, Face=0x2e, #9,56,81,81,31,69,31,[10]</v>
      </c>
    </row>
    <row r="371" spans="1:2" ht="0.95" customHeight="1" x14ac:dyDescent="0.25">
      <c r="A371" t="str">
        <f>_xlfn.CONCAT(Output!A371,",",Output!B371,",",Output!C371,",",Output!D371,",",Output!E371,",",Output!F371,",",Output!G371,",",Output!H371,",",Output!I371,",",Output!J371,",",Output!K371)</f>
        <v>P, mike HORAN, Face=0xd, #2,25,56,44,31,81,75,[12]</v>
      </c>
    </row>
    <row r="372" spans="1:2" ht="0.95" customHeight="1" x14ac:dyDescent="0.25">
      <c r="A372" t="str">
        <f>_xlfn.CONCAT(Output!A372,",",Output!B372)</f>
        <v>KR, WR1</v>
      </c>
    </row>
    <row r="373" spans="1:2" ht="0.95" customHeight="1" x14ac:dyDescent="0.25">
      <c r="A373" t="str">
        <f>_xlfn.CONCAT(Output!A373,",",Output!B373)</f>
        <v>PR, WR1</v>
      </c>
    </row>
    <row r="374" spans="1:2" ht="0.95" customHeight="1" x14ac:dyDescent="0.25"/>
    <row r="375" spans="1:2" ht="0.95" customHeight="1" x14ac:dyDescent="0.25">
      <c r="A375" t="str">
        <f>Output!A375</f>
        <v>TEAM = chiefs SimData=0x871</v>
      </c>
      <c r="B375" t="str">
        <f>Output!B375</f>
        <v xml:space="preserve"> OFFENSIVE_FORMATION = 2RB_2WR_1TE</v>
      </c>
    </row>
    <row r="376" spans="1:2" ht="0.95" customHeight="1" x14ac:dyDescent="0.25">
      <c r="A376" t="str">
        <f>_xlfn.CONCAT(Output!A376,",",Output!B376)</f>
        <v xml:space="preserve">PLAYBOOK R4836, P8527 </v>
      </c>
    </row>
    <row r="377" spans="1:2" ht="0.95" customHeight="1" x14ac:dyDescent="0.25">
      <c r="A377" t="str">
        <f>_xlfn.CONCAT(Output!A377,",",Output!B377,",",Output!C377,",",Output!D377,",",Output!E377,",",Output!F377,",",Output!G377,",",Output!H377,",",Output!I377,",",Output!J377,",",Output!K377,",",Output!L377,",",Output!M377,",",Output!N377,",",Output!O377)</f>
        <v>QB1, steve DE BERG, Face=0xf, #17,25,69,6,13,50,63,56,56,[1,7,3]</v>
      </c>
    </row>
    <row r="378" spans="1:2" ht="0.95" customHeight="1" x14ac:dyDescent="0.25">
      <c r="A378" t="str">
        <f>_xlfn.CONCAT(Output!A378,",",Output!B378,",",Output!C378,",",Output!D378,",",Output!E378,",",Output!F378,",",Output!G378,",",Output!H378,",",Output!I378,",",Output!J378,",",Output!K378,",",Output!L378,",",Output!M378,",",Output!N378,",",Output!O378)</f>
        <v>QB2, mike ELKINS, Face=0x40, #10,25,69,13,13,44,38,31,38,[2,5,2]</v>
      </c>
    </row>
    <row r="379" spans="1:2" ht="0.95" customHeight="1" x14ac:dyDescent="0.25">
      <c r="A379" t="str">
        <f>_xlfn.CONCAT(Output!A379,",",Output!B379,",",Output!C379,",",Output!D379,",",Output!E379,",",Output!F379,",",Output!G379,",",Output!H379,",",Output!I379,",",Output!J379,",",Output!K379,",",Output!L379,",",Output!M379,",",Output!N379)</f>
        <v>RB1, christian OKOYE, Face=0x88, #35,63,75,50,94,50,19,[6,1,6,0]</v>
      </c>
    </row>
    <row r="380" spans="1:2" ht="0.95" customHeight="1" x14ac:dyDescent="0.25">
      <c r="A380" t="str">
        <f>_xlfn.CONCAT(Output!A380,",",Output!B380,",",Output!C380,",",Output!D380,",",Output!E380,",",Output!F380,",",Output!G380,",",Output!H380,",",Output!I380,",",Output!J380,",",Output!K380,",",Output!L380,",",Output!M380,",",Output!N380)</f>
        <v>RB2, barry WORD, Face=0xd2, #23,50,69,31,75,50,19,[4,1,5,0]</v>
      </c>
    </row>
    <row r="381" spans="1:2" ht="0.95" customHeight="1" x14ac:dyDescent="0.25">
      <c r="A381" t="str">
        <f>_xlfn.CONCAT(Output!A381,",",Output!B381,",",Output!C381,",",Output!D381,",",Output!E381,",",Output!F381,",",Output!G381,",",Output!H381,",",Output!I381,",",Output!J381,",",Output!K381,",",Output!L381,",",Output!M381,",",Output!N381)</f>
        <v>RB3, todd MCNAIR, Face=0xa4, #48,38,69,38,25,50,44,[4,4,5,4]</v>
      </c>
    </row>
    <row r="382" spans="1:2" ht="0.95" customHeight="1" x14ac:dyDescent="0.25">
      <c r="A382" t="str">
        <f>_xlfn.CONCAT(Output!A382,",",Output!B382,",",Output!C382,",",Output!D382,",",Output!E382,",",Output!F382,",",Output!G382,",",Output!H382,",",Output!I382,",",Output!J382,",",Output!K382,",",Output!L382,",",Output!M382,",",Output!N382)</f>
        <v>RB4, bill JONES, Face=0x91, #43,38,69,25,38,50,38,[4,4,5,2]</v>
      </c>
    </row>
    <row r="383" spans="1:2" ht="0.95" customHeight="1" x14ac:dyDescent="0.25">
      <c r="A383" t="str">
        <f>_xlfn.CONCAT(Output!A383,",",Output!B383,",",Output!C383,",",Output!D383,",",Output!E383,",",Output!F383,",",Output!G383,",",Output!H383,",",Output!I383,",",Output!J383,",",Output!K383,",",Output!L383,",",Output!M383,",",Output!N383)</f>
        <v>WR1, robb THOMAS, Face=0x33, #81,25,69,25,13,50,50,[1,5,8,4]</v>
      </c>
    </row>
    <row r="384" spans="1:2" ht="0.95" customHeight="1" x14ac:dyDescent="0.25">
      <c r="A384" t="str">
        <f>_xlfn.CONCAT(Output!A384,",",Output!B384,",",Output!C384,",",Output!D384,",",Output!E384,",",Output!F384,",",Output!G384,",",Output!H384,",",Output!I384,",",Output!J384,",",Output!K384,",",Output!L384,",",Output!M384,",",Output!N384)</f>
        <v>WR2, stephone PAIGE, Face=0x85, #83,38,69,50,13,50,75,[1,8,10,9]</v>
      </c>
    </row>
    <row r="385" spans="1:1" ht="0.95" customHeight="1" x14ac:dyDescent="0.25">
      <c r="A385" t="str">
        <f>_xlfn.CONCAT(Output!A385,",",Output!B385,",",Output!C385,",",Output!D385,",",Output!E385,",",Output!F385,",",Output!G385,",",Output!H385,",",Output!I385,",",Output!J385,",",Output!K385,",",Output!L385,",",Output!M385,",",Output!N385)</f>
        <v>WR3, j.j. BIRDEN, Face=0x9e, #88,31,69,38,13,50,44,[1,4,8,2]</v>
      </c>
    </row>
    <row r="386" spans="1:1" ht="0.95" customHeight="1" x14ac:dyDescent="0.25">
      <c r="A386" t="str">
        <f>_xlfn.CONCAT(Output!A386,",",Output!B386,",",Output!C386,",",Output!D386,",",Output!E386,",",Output!F386,",",Output!G386,",",Output!H386,",",Output!I386,",",Output!J386,",",Output!K386,",",Output!L386,",",Output!M386,",",Output!N386)</f>
        <v>WR4, emile HARRY, Face=0xcb, #86,25,69,25,13,50,50,[1,5,8,4]</v>
      </c>
    </row>
    <row r="387" spans="1:1" ht="0.95" customHeight="1" x14ac:dyDescent="0.25">
      <c r="A387" t="str">
        <f>_xlfn.CONCAT(Output!A387,",",Output!B387,",",Output!C387,",",Output!D387,",",Output!E387,",",Output!F387,",",Output!G387,",",Output!H387,",",Output!I387,",",Output!J387,",",Output!K387,",",Output!L387,",",Output!M387,",",Output!N387)</f>
        <v>TE1, alfredo ROBERTS, Face=0x9c, #87,25,69,19,50,50,31,[1,3,6,1]</v>
      </c>
    </row>
    <row r="388" spans="1:1" ht="0.95" customHeight="1" x14ac:dyDescent="0.25">
      <c r="A388" t="str">
        <f>_xlfn.CONCAT(Output!A388,",",Output!B388,",",Output!C388,",",Output!D388,",",Output!E388,",",Output!F388,",",Output!G388,",",Output!H388,",",Output!I388,",",Output!J388,",",Output!K388,",",Output!L388,",",Output!M388,",",Output!N388)</f>
        <v>TE2, jonathan HAYES, Face=0x9b, #85,25,69,19,50,50,31,[1,3,6,1]</v>
      </c>
    </row>
    <row r="389" spans="1:1" ht="0.95" customHeight="1" x14ac:dyDescent="0.25">
      <c r="A389" t="str">
        <f>_xlfn.CONCAT(Output!A389,",",Output!B389,",",Output!C389,",",Output!D389,",",Output!E389,",",Output!F389,",",Output!G389,",",Output!H389)</f>
        <v>C, mike WEBSTER, Face=0x36, #53,25,69,38,69</v>
      </c>
    </row>
    <row r="390" spans="1:1" ht="0.95" customHeight="1" x14ac:dyDescent="0.25">
      <c r="A390" t="str">
        <f>_xlfn.CONCAT(Output!A390,",",Output!B390,",",Output!C390,",",Output!D390,",",Output!E390,",",Output!F390,",",Output!G390,",",Output!H390)</f>
        <v>LG, david SZOTT, Face=0x2b, #79,25,69,38,50</v>
      </c>
    </row>
    <row r="391" spans="1:1" ht="0.95" customHeight="1" x14ac:dyDescent="0.25">
      <c r="A391" t="str">
        <f>_xlfn.CONCAT(Output!A391,",",Output!B391,",",Output!C391,",",Output!D391,",",Output!E391,",",Output!F391,",",Output!G391,",",Output!H391)</f>
        <v>RG, david LUTZ, Face=0x47, #72,25,69,25,56</v>
      </c>
    </row>
    <row r="392" spans="1:1" ht="0.95" customHeight="1" x14ac:dyDescent="0.25">
      <c r="A392" t="str">
        <f>_xlfn.CONCAT(Output!A392,",",Output!B392,",",Output!C392,",",Output!D392,",",Output!E392,",",Output!F392,",",Output!G392,",",Output!H392)</f>
        <v>LT, john ALT, Face=0x1f, #76,25,69,19,81</v>
      </c>
    </row>
    <row r="393" spans="1:1" ht="0.95" customHeight="1" x14ac:dyDescent="0.25">
      <c r="A393" t="str">
        <f>_xlfn.CONCAT(Output!A393,",",Output!B393,",",Output!C393,",",Output!D393,",",Output!E393,",",Output!F393,",",Output!G393,",",Output!H393)</f>
        <v>RT, rich BALDINGER, Face=0x27, #77,25,69,25,69</v>
      </c>
    </row>
    <row r="394" spans="1:1" ht="0.95" customHeight="1" x14ac:dyDescent="0.25">
      <c r="A394" t="str">
        <f>_xlfn.CONCAT(Output!A394,",",Output!B394,",",Output!C394,",",Output!D394,",",Output!E394,",",Output!F394,",",Output!G394,",",Output!H394,",",Output!I394,",",Output!J394,",",Output!K394,",",Output!L394)</f>
        <v>RE, bill MAAS, Face=0x48, #63,25,38,44,44,19,44,[20, 0 ]</v>
      </c>
    </row>
    <row r="395" spans="1:1" ht="0.95" customHeight="1" x14ac:dyDescent="0.25">
      <c r="A395" t="str">
        <f>_xlfn.CONCAT(Output!A395,",",Output!B395,",",Output!C395,",",Output!D395,",",Output!E395,",",Output!F395,",",Output!G395,",",Output!H395,",",Output!I395,",",Output!J395,",",Output!K395,",",Output!L395)</f>
        <v>NT, dan SALEAUMUA, Face=0xb, #97,38,31,25,56,19,56,[30, 1 ]</v>
      </c>
    </row>
    <row r="396" spans="1:1" ht="0.95" customHeight="1" x14ac:dyDescent="0.25">
      <c r="A396" t="str">
        <f>_xlfn.CONCAT(Output!A396,",",Output!B396,",",Output!C396,",",Output!D396,",",Output!E396,",",Output!F396,",",Output!G396,",",Output!H396,",",Output!I396,",",Output!J396,",",Output!K396,",",Output!L396)</f>
        <v>LE, neil SMITH, Face=0xb7, #90,31,44,50,63,19,56,[24, 5 ]</v>
      </c>
    </row>
    <row r="397" spans="1:1" ht="0.95" customHeight="1" x14ac:dyDescent="0.25">
      <c r="A397" t="str">
        <f>_xlfn.CONCAT(Output!A397,",",Output!B397,",",Output!C397,",",Output!D397,",",Output!E397,",",Output!F397,",",Output!G397,",",Output!H397,",",Output!I397,",",Output!J397,",",Output!K397,",",Output!L397)</f>
        <v>ROLB, derrick THOMAS, Face=0x8e, #58,44,56,63,69,19,81,[137, 5 ]</v>
      </c>
    </row>
    <row r="398" spans="1:1" ht="0.95" customHeight="1" x14ac:dyDescent="0.25">
      <c r="A398" t="str">
        <f>_xlfn.CONCAT(Output!A398,",",Output!B398,",",Output!C398,",",Output!D398,",",Output!E398,",",Output!F398,",",Output!G398,",",Output!H398,",",Output!I398,",",Output!J398,",",Output!K398,",",Output!L398)</f>
        <v>RILB, dino HACKETT, Face=0x43, #56,31,44,50,63,19,56,[6, 5 ]</v>
      </c>
    </row>
    <row r="399" spans="1:1" ht="0.95" customHeight="1" x14ac:dyDescent="0.25">
      <c r="A399" t="str">
        <f>_xlfn.CONCAT(Output!A399,",",Output!B399,",",Output!C399,",",Output!D399,",",Output!E399,",",Output!F399,",",Output!G399,",",Output!H399,",",Output!I399,",",Output!J399,",",Output!K399,",",Output!L399)</f>
        <v>LILB, percy SNOW, Face=0xa1, #59,38,50,56,56,31,50,[5, 5 ]</v>
      </c>
    </row>
    <row r="400" spans="1:1" ht="0.95" customHeight="1" x14ac:dyDescent="0.25">
      <c r="A400" t="str">
        <f>_xlfn.CONCAT(Output!A400,",",Output!B400,",",Output!C400,",",Output!D400,",",Output!E400,",",Output!F400,",",Output!G400,",",Output!H400,",",Output!I400,",",Output!J400,",",Output!K400,",",Output!L400)</f>
        <v>LOLB, chris MARTIN, Face=0x84, #57,25,38,44,50,19,44,[17, 5 ]</v>
      </c>
    </row>
    <row r="401" spans="1:2" ht="0.95" customHeight="1" x14ac:dyDescent="0.25">
      <c r="A401" t="str">
        <f>_xlfn.CONCAT(Output!A401,",",Output!B401,",",Output!C401,",",Output!D401,",",Output!E401,",",Output!F401,",",Output!G401,",",Output!H401,",",Output!I401,",",Output!J401,",",Output!K401,",",Output!L401)</f>
        <v>RCB, kevin ROSS, Face=0xb2, #31,31,38,50,44,56,44,[0, 102 ]</v>
      </c>
    </row>
    <row r="402" spans="1:2" ht="0.95" customHeight="1" x14ac:dyDescent="0.25">
      <c r="A402" t="str">
        <f>_xlfn.CONCAT(Output!A402,",",Output!B402,",",Output!C402,",",Output!D402,",",Output!E402,",",Output!F402,",",Output!G402,",",Output!H402,",",Output!I402,",",Output!J402,",",Output!K402,",",Output!L402)</f>
        <v>LCB, albert LEWIS, Face=0x86, #29,31,38,50,56,50,69,[0, 51 ]</v>
      </c>
    </row>
    <row r="403" spans="1:2" ht="0.95" customHeight="1" x14ac:dyDescent="0.25">
      <c r="A403" t="str">
        <f>_xlfn.CONCAT(Output!A403,",",Output!B403,",",Output!C403,",",Output!D403,",",Output!E403,",",Output!F403,",",Output!G403,",",Output!H403,",",Output!I403,",",Output!J403,",",Output!K403,",",Output!L403)</f>
        <v>FS, deron CHERRY, Face=0x8f, #20,25,31,44,38,50,50,[0, 51 ]</v>
      </c>
    </row>
    <row r="404" spans="1:2" ht="0.95" customHeight="1" x14ac:dyDescent="0.25">
      <c r="A404" t="str">
        <f>_xlfn.CONCAT(Output!A404,",",Output!B404,",",Output!C404,",",Output!D404,",",Output!E404,",",Output!F404,",",Output!G404,",",Output!H404,",",Output!I404,",",Output!J404,",",Output!K404,",",Output!L404)</f>
        <v>SS, kevin PORTER, Face=0xb8, #27,25,31,44,38,38,38,[0, 25 ]</v>
      </c>
    </row>
    <row r="405" spans="1:2" ht="0.95" customHeight="1" x14ac:dyDescent="0.25">
      <c r="A405" t="str">
        <f>_xlfn.CONCAT(Output!A405,",",Output!B405,",",Output!C405,",",Output!D405,",",Output!E405,",",Output!F405,",",Output!G405,",",Output!H405,",",Output!I405,",",Output!J405,",",Output!K405)</f>
        <v>K, nick LOWERY, Face=0x31, #8,56,81,81,31,81,81,[12]</v>
      </c>
    </row>
    <row r="406" spans="1:2" ht="0.95" customHeight="1" x14ac:dyDescent="0.25">
      <c r="A406" t="str">
        <f>_xlfn.CONCAT(Output!A406,",",Output!B406,",",Output!C406,",",Output!D406,",",Output!E406,",",Output!F406,",",Output!G406,",",Output!H406,",",Output!I406,",",Output!J406,",",Output!K406)</f>
        <v>P, bryan BARKER, Face=0x9, #4,25,56,44,31,31,63,[4]</v>
      </c>
    </row>
    <row r="407" spans="1:2" ht="0.95" customHeight="1" x14ac:dyDescent="0.25">
      <c r="A407" t="str">
        <f>_xlfn.CONCAT(Output!A407,",",Output!B407)</f>
        <v>KR, RB3</v>
      </c>
    </row>
    <row r="408" spans="1:2" ht="0.95" customHeight="1" x14ac:dyDescent="0.25">
      <c r="A408" t="str">
        <f>_xlfn.CONCAT(Output!A408,",",Output!B408)</f>
        <v>PR, WR3</v>
      </c>
    </row>
    <row r="409" spans="1:2" ht="0.95" customHeight="1" x14ac:dyDescent="0.25"/>
    <row r="410" spans="1:2" ht="0.95" customHeight="1" x14ac:dyDescent="0.25">
      <c r="A410" t="str">
        <f>Output!A410</f>
        <v>TEAM = raiders SimData=0x7c1</v>
      </c>
      <c r="B410" t="str">
        <f>Output!B410</f>
        <v xml:space="preserve"> OFFENSIVE_FORMATION = 2RB_2WR_1TE</v>
      </c>
    </row>
    <row r="411" spans="1:2" ht="0.95" customHeight="1" x14ac:dyDescent="0.25">
      <c r="A411" t="str">
        <f>_xlfn.CONCAT(Output!A411,",",Output!B411)</f>
        <v xml:space="preserve">PLAYBOOK R2235, P3873 </v>
      </c>
    </row>
    <row r="412" spans="1:2" ht="0.95" customHeight="1" x14ac:dyDescent="0.25">
      <c r="A412" t="str">
        <f>_xlfn.CONCAT(Output!A412,",",Output!B412,",",Output!C412,",",Output!D412,",",Output!E412,",",Output!F412,",",Output!G412,",",Output!H412,",",Output!I412,",",Output!J412,",",Output!K412,",",Output!L412,",",Output!M412,",",Output!N412,",",Output!O412)</f>
        <v>QB1, jay SCHROEDER, Face=0x11, #13,25,69,13,13,69,31,44,63,[2,6,2]</v>
      </c>
    </row>
    <row r="413" spans="1:2" ht="0.95" customHeight="1" x14ac:dyDescent="0.25">
      <c r="A413" t="str">
        <f>_xlfn.CONCAT(Output!A413,",",Output!B413,",",Output!C413,",",Output!D413,",",Output!E413,",",Output!F413,",",Output!G413,",",Output!H413,",",Output!I413,",",Output!J413,",",Output!K413,",",Output!L413,",",Output!M413,",",Output!N413,",",Output!O413)</f>
        <v>QB2, steve BEUERLEIN, Face=0x10, #7,25,69,13,13,44,38,31,38,[2,5,2]</v>
      </c>
    </row>
    <row r="414" spans="1:2" ht="0.95" customHeight="1" x14ac:dyDescent="0.25">
      <c r="A414" t="str">
        <f>_xlfn.CONCAT(Output!A414,",",Output!B414,",",Output!C414,",",Output!D414,",",Output!E414,",",Output!F414,",",Output!G414,",",Output!H414,",",Output!I414,",",Output!J414,",",Output!K414,",",Output!L414,",",Output!M414,",",Output!N414)</f>
        <v>RB1, bo JACKSON, Face=0x9a, #34,38,69,75,31,81,19,[12,1,9,0]</v>
      </c>
    </row>
    <row r="415" spans="1:2" ht="0.95" customHeight="1" x14ac:dyDescent="0.25">
      <c r="A415" t="str">
        <f>_xlfn.CONCAT(Output!A415,",",Output!B415,",",Output!C415,",",Output!D415,",",Output!E415,",",Output!F415,",",Output!G415,",",Output!H415,",",Output!I415,",",Output!J415,",",Output!K415,",",Output!L415,",",Output!M415,",",Output!N415)</f>
        <v>RB2, marcus ALLEN, Face=0x8b, #32,38,69,56,25,50,31,[7,3,7,2]</v>
      </c>
    </row>
    <row r="416" spans="1:2" ht="0.95" customHeight="1" x14ac:dyDescent="0.25">
      <c r="A416" t="str">
        <f>_xlfn.CONCAT(Output!A416,",",Output!B416,",",Output!C416,",",Output!D416,",",Output!E416,",",Output!F416,",",Output!G416,",",Output!H416,",",Output!I416,",",Output!J416,",",Output!K416,",",Output!L416,",",Output!M416,",",Output!N416)</f>
        <v>RB3, steve SMITH, Face=0x8d, #35,44,69,25,50,50,31,[4,3,5,2]</v>
      </c>
    </row>
    <row r="417" spans="1:1" ht="0.95" customHeight="1" x14ac:dyDescent="0.25">
      <c r="A417" t="str">
        <f>_xlfn.CONCAT(Output!A417,",",Output!B417,",",Output!C417,",",Output!D417,",",Output!E417,",",Output!F417,",",Output!G417,",",Output!H417,",",Output!I417,",",Output!J417,",",Output!K417,",",Output!L417,",",Output!M417,",",Output!N417)</f>
        <v>RB4, greg BELL, Face=0xa6, #28,44,69,31,38,50,19,[4,1,5,0]</v>
      </c>
    </row>
    <row r="418" spans="1:1" ht="0.95" customHeight="1" x14ac:dyDescent="0.25">
      <c r="A418" t="str">
        <f>_xlfn.CONCAT(Output!A418,",",Output!B418,",",Output!C418,",",Output!D418,",",Output!E418,",",Output!F418,",",Output!G418,",",Output!H418,",",Output!I418,",",Output!J418,",",Output!K418,",",Output!L418,",",Output!M418,",",Output!N418)</f>
        <v>WR1, mervyn FERNANDEZ, Face=0x86, #86,38,69,50,13,63,63,[1,6,10,8]</v>
      </c>
    </row>
    <row r="419" spans="1:1" ht="0.95" customHeight="1" x14ac:dyDescent="0.25">
      <c r="A419" t="str">
        <f>_xlfn.CONCAT(Output!A419,",",Output!B419,",",Output!C419,",",Output!D419,",",Output!E419,",",Output!F419,",",Output!G419,",",Output!H419,",",Output!I419,",",Output!J419,",",Output!K419,",",Output!L419,",",Output!M419,",",Output!N419)</f>
        <v>WR2, willie GAULT, Face=0x84, #83,44,69,63,13,50,56,[1,6,12,7]</v>
      </c>
    </row>
    <row r="420" spans="1:1" ht="0.95" customHeight="1" x14ac:dyDescent="0.25">
      <c r="A420" t="str">
        <f>_xlfn.CONCAT(Output!A420,",",Output!B420,",",Output!C420,",",Output!D420,",",Output!E420,",",Output!F420,",",Output!G420,",",Output!H420,",",Output!I420,",",Output!J420,",",Output!K420,",",Output!L420,",",Output!M420,",",Output!N420)</f>
        <v>WR3, tim BROWN, Face=0xb0, #81,44,69,56,13,50,50,[5,5,11,4]</v>
      </c>
    </row>
    <row r="421" spans="1:1" ht="0.95" customHeight="1" x14ac:dyDescent="0.25">
      <c r="A421" t="str">
        <f>_xlfn.CONCAT(Output!A421,",",Output!B421,",",Output!C421,",",Output!D421,",",Output!E421,",",Output!F421,",",Output!G421,",",Output!H421,",",Output!I421,",",Output!J421,",",Output!K421,",",Output!L421,",",Output!M421,",",Output!N421)</f>
        <v>WR4, sam GRADDY, Face=0xcb, #85,44,69,63,13,50,19,[1,1,12,0]</v>
      </c>
    </row>
    <row r="422" spans="1:1" ht="0.95" customHeight="1" x14ac:dyDescent="0.25">
      <c r="A422" t="str">
        <f>_xlfn.CONCAT(Output!A422,",",Output!B422,",",Output!C422,",",Output!D422,",",Output!E422,",",Output!F422,",",Output!G422,",",Output!H422,",",Output!I422,",",Output!J422,",",Output!K422,",",Output!L422,",",Output!M422,",",Output!N422)</f>
        <v>TE1, ethan HORTON, Face=0xc0, #88,25,69,44,50,50,44,[5,4,8,4]</v>
      </c>
    </row>
    <row r="423" spans="1:1" ht="0.95" customHeight="1" x14ac:dyDescent="0.25">
      <c r="A423" t="str">
        <f>_xlfn.CONCAT(Output!A423,",",Output!B423,",",Output!C423,",",Output!D423,",",Output!E423,",",Output!F423,",",Output!G423,",",Output!H423,",",Output!I423,",",Output!J423,",",Output!K423,",",Output!L423,",",Output!M423,",",Output!N423)</f>
        <v>TE2, mike DYAL, Face=0x1e, #84,25,69,19,38,50,25,[1,2,6,1]</v>
      </c>
    </row>
    <row r="424" spans="1:1" ht="0.95" customHeight="1" x14ac:dyDescent="0.25">
      <c r="A424" t="str">
        <f>_xlfn.CONCAT(Output!A424,",",Output!B424,",",Output!C424,",",Output!D424,",",Output!E424,",",Output!F424,",",Output!G424,",",Output!H424)</f>
        <v>C, don MOSEBAR, Face=0x1f, #72,25,69,31,50</v>
      </c>
    </row>
    <row r="425" spans="1:1" ht="0.95" customHeight="1" x14ac:dyDescent="0.25">
      <c r="A425" t="str">
        <f>_xlfn.CONCAT(Output!A425,",",Output!B425,",",Output!C425,",",Output!D425,",",Output!E425,",",Output!F425,",",Output!G425,",",Output!H425)</f>
        <v>LG, steve WISNIEWSKI, Face=0x32, #76,25,69,44,69</v>
      </c>
    </row>
    <row r="426" spans="1:1" ht="0.95" customHeight="1" x14ac:dyDescent="0.25">
      <c r="A426" t="str">
        <f>_xlfn.CONCAT(Output!A426,",",Output!B426,",",Output!C426,",",Output!D426,",",Output!E426,",",Output!F426,",",Output!G426,",",Output!H426)</f>
        <v>RG, max MONTOYA, Face=0x24, #65,25,69,31,56</v>
      </c>
    </row>
    <row r="427" spans="1:1" ht="0.95" customHeight="1" x14ac:dyDescent="0.25">
      <c r="A427" t="str">
        <f>_xlfn.CONCAT(Output!A427,",",Output!B427,",",Output!C427,",",Output!D427,",",Output!E427,",",Output!F427,",",Output!G427,",",Output!H427)</f>
        <v>LT, bruce WILKERSON, Face=0xc9, #68,25,69,50,50</v>
      </c>
    </row>
    <row r="428" spans="1:1" ht="0.95" customHeight="1" x14ac:dyDescent="0.25">
      <c r="A428" t="str">
        <f>_xlfn.CONCAT(Output!A428,",",Output!B428,",",Output!C428,",",Output!D428,",",Output!E428,",",Output!F428,",",Output!G428,",",Output!H428)</f>
        <v>RT, rory GRAVES, Face=0x99, #60,25,69,25,50</v>
      </c>
    </row>
    <row r="429" spans="1:1" ht="0.95" customHeight="1" x14ac:dyDescent="0.25">
      <c r="A429" t="str">
        <f>_xlfn.CONCAT(Output!A429,",",Output!B429,",",Output!C429,",",Output!D429,",",Output!E429,",",Output!F429,",",Output!G429,",",Output!H429,",",Output!I429,",",Output!J429,",",Output!K429,",",Output!L429)</f>
        <v>RE, greg TOWNSEND, Face=0x93, #93,38,50,56,63,31,69,[71, 20 ]</v>
      </c>
    </row>
    <row r="430" spans="1:1" ht="0.95" customHeight="1" x14ac:dyDescent="0.25">
      <c r="A430" t="str">
        <f>_xlfn.CONCAT(Output!A430,",",Output!B430,",",Output!C430,",",Output!D430,",",Output!E430,",",Output!F430,",",Output!G430,",",Output!H430,",",Output!I430,",",Output!J430,",",Output!K430,",",Output!L430)</f>
        <v>NT, bob GOLIC, Face=0x49, #79,25,31,31,69,25,56,[21, 1 ]</v>
      </c>
    </row>
    <row r="431" spans="1:1" ht="0.95" customHeight="1" x14ac:dyDescent="0.25">
      <c r="A431" t="str">
        <f>_xlfn.CONCAT(Output!A431,",",Output!B431,",",Output!C431,",",Output!D431,",",Output!E431,",",Output!F431,",",Output!G431,",",Output!H431,",",Output!I431,",",Output!J431,",",Output!K431,",",Output!L431)</f>
        <v>LE, howie LONG, Face=0x4f, #75,38,50,56,69,31,69,[38, 1 ]</v>
      </c>
    </row>
    <row r="432" spans="1:1" ht="0.95" customHeight="1" x14ac:dyDescent="0.25">
      <c r="A432" t="str">
        <f>_xlfn.CONCAT(Output!A432,",",Output!B432,",",Output!C432,",",Output!D432,",",Output!E432,",",Output!F432,",",Output!G432,",",Output!H432,",",Output!I432,",",Output!J432,",",Output!K432,",",Output!L432)</f>
        <v>ROLB, aaron WALLACE, Face=0x96, #51,25,38,44,38,19,25,[51, 1 ]</v>
      </c>
    </row>
    <row r="433" spans="1:2" ht="0.95" customHeight="1" x14ac:dyDescent="0.25">
      <c r="A433" t="str">
        <f>_xlfn.CONCAT(Output!A433,",",Output!B433,",",Output!C433,",",Output!D433,",",Output!E433,",",Output!F433,",",Output!G433,",",Output!H433,",",Output!I433,",",Output!J433,",",Output!K433,",",Output!L433)</f>
        <v>RILB, scott DAVIS, Face=0x27, #70,25,38,44,63,25,63,[51, 1 ]</v>
      </c>
    </row>
    <row r="434" spans="1:2" ht="0.95" customHeight="1" x14ac:dyDescent="0.25">
      <c r="A434" t="str">
        <f>_xlfn.CONCAT(Output!A434,",",Output!B434,",",Output!C434,",",Output!D434,",",Output!E434,",",Output!F434,",",Output!G434,",",Output!H434,",",Output!I434,",",Output!J434,",",Output!K434,",",Output!L434)</f>
        <v>LILB, riki ELLISON, Face=0x26, #50,25,31,38,38,44,25,[1, 20 ]</v>
      </c>
    </row>
    <row r="435" spans="1:2" ht="0.95" customHeight="1" x14ac:dyDescent="0.25">
      <c r="A435" t="str">
        <f>_xlfn.CONCAT(Output!A435,",",Output!B435,",",Output!C435,",",Output!D435,",",Output!E435,",",Output!F435,",",Output!G435,",",Output!H435,",",Output!I435,",",Output!J435,",",Output!K435,",",Output!L435)</f>
        <v>LOLB, jerry ROBINSON, Face=0x8a, #57,25,31,38,38,44,25,[12, 20 ]</v>
      </c>
    </row>
    <row r="436" spans="1:2" ht="0.95" customHeight="1" x14ac:dyDescent="0.25">
      <c r="A436" t="str">
        <f>_xlfn.CONCAT(Output!A436,",",Output!B436,",",Output!C436,",",Output!D436,",",Output!E436,",",Output!F436,",",Output!G436,",",Output!H436,",",Output!I436,",",Output!J436,",",Output!K436,",",Output!L436)</f>
        <v>RCB, l. WASHINGTON, Face=0x9b, #48,38,44,56,44,38,50,[1, 38 ]</v>
      </c>
    </row>
    <row r="437" spans="1:2" ht="0.95" customHeight="1" x14ac:dyDescent="0.25">
      <c r="A437" t="str">
        <f>_xlfn.CONCAT(Output!A437,",",Output!B437,",",Output!C437,",",Output!D437,",",Output!E437,",",Output!F437,",",Output!G437,",",Output!H437,",",Output!I437,",",Output!J437,",",Output!K437,",",Output!L437)</f>
        <v>LCB, terry MCDANIEL, Face=0xca, #36,38,44,56,44,38,50,[7, 51 ]</v>
      </c>
    </row>
    <row r="438" spans="1:2" ht="0.95" customHeight="1" x14ac:dyDescent="0.25">
      <c r="A438" t="str">
        <f>_xlfn.CONCAT(Output!A438,",",Output!B438,",",Output!C438,",",Output!D438,",",Output!E438,",",Output!F438,",",Output!G438,",",Output!H438,",",Output!I438,",",Output!J438,",",Output!K438,",",Output!L438)</f>
        <v>FS, eddie ANDERSON, Face=0xad, #33,38,50,63,69,50,63,[1, 51 ]</v>
      </c>
    </row>
    <row r="439" spans="1:2" ht="0.95" customHeight="1" x14ac:dyDescent="0.25">
      <c r="A439" t="str">
        <f>_xlfn.CONCAT(Output!A439,",",Output!B439,",",Output!C439,",",Output!D439,",",Output!E439,",",Output!F439,",",Output!G439,",",Output!H439,",",Output!I439,",",Output!J439,",",Output!K439,",",Output!L439)</f>
        <v>SS, mike HARDEN, Face=0xc6, #45,25,31,44,50,50,50,[1, 51 ]</v>
      </c>
    </row>
    <row r="440" spans="1:2" ht="0.95" customHeight="1" x14ac:dyDescent="0.25">
      <c r="A440" t="str">
        <f>_xlfn.CONCAT(Output!A440,",",Output!B440,",",Output!C440,",",Output!D440,",",Output!E440,",",Output!F440,",",Output!G440,",",Output!H440,",",Output!I440,",",Output!J440,",",Output!K440)</f>
        <v>K, jeff JAEGER, Face=0x17, #18,56,81,81,31,56,56,[8]</v>
      </c>
    </row>
    <row r="441" spans="1:2" ht="0.95" customHeight="1" x14ac:dyDescent="0.25">
      <c r="A441" t="str">
        <f>_xlfn.CONCAT(Output!A441,",",Output!B441,",",Output!C441,",",Output!D441,",",Output!E441,",",Output!F441,",",Output!G441,",",Output!H441,",",Output!I441,",",Output!J441,",",Output!K441)</f>
        <v>P, jeff GOSSETT, Face=0x1b, #6,25,56,44,31,31,38,[4]</v>
      </c>
    </row>
    <row r="442" spans="1:2" ht="0.95" customHeight="1" x14ac:dyDescent="0.25">
      <c r="A442" t="str">
        <f>_xlfn.CONCAT(Output!A442,",",Output!B442)</f>
        <v>KR, WR3</v>
      </c>
    </row>
    <row r="443" spans="1:2" ht="0.95" customHeight="1" x14ac:dyDescent="0.25">
      <c r="A443" t="str">
        <f>_xlfn.CONCAT(Output!A443,",",Output!B443)</f>
        <v>PR, WR3</v>
      </c>
    </row>
    <row r="444" spans="1:2" ht="0.95" customHeight="1" x14ac:dyDescent="0.25"/>
    <row r="445" spans="1:2" ht="0.95" customHeight="1" x14ac:dyDescent="0.25">
      <c r="A445" t="str">
        <f>Output!A445</f>
        <v>TEAM = chargers SimData=0x780</v>
      </c>
      <c r="B445" t="str">
        <f>Output!B445</f>
        <v xml:space="preserve"> OFFENSIVE_FORMATION = 2RB_2WR_1TE</v>
      </c>
    </row>
    <row r="446" spans="1:2" ht="0.95" customHeight="1" x14ac:dyDescent="0.25">
      <c r="A446" t="str">
        <f>_xlfn.CONCAT(Output!A446,",",Output!B446)</f>
        <v xml:space="preserve">PLAYBOOK R3474, P2256 </v>
      </c>
    </row>
    <row r="447" spans="1:2" ht="0.95" customHeight="1" x14ac:dyDescent="0.25">
      <c r="A447" t="str">
        <f>_xlfn.CONCAT(Output!A447,",",Output!B447,",",Output!C447,",",Output!D447,",",Output!E447,",",Output!F447,",",Output!G447,",",Output!H447,",",Output!I447,",",Output!J447,",",Output!K447,",",Output!L447,",",Output!M447,",",Output!N447,",",Output!O447)</f>
        <v>QB1, b.j. TOLLIVER, Face=0x13, #11,25,69,13,13,81,31,31,44,[2,6,2]</v>
      </c>
    </row>
    <row r="448" spans="1:2" ht="0.95" customHeight="1" x14ac:dyDescent="0.25">
      <c r="A448" t="str">
        <f>_xlfn.CONCAT(Output!A448,",",Output!B448,",",Output!C448,",",Output!D448,",",Output!E448,",",Output!F448,",",Output!G448,",",Output!H448,",",Output!I448,",",Output!J448,",",Output!K448,",",Output!L448,",",Output!M448,",",Output!N448,",",Output!O448)</f>
        <v>QB2, mark VLASIC, Face=0x31, #13,25,69,13,13,44,38,25,38,[2,4,2]</v>
      </c>
    </row>
    <row r="449" spans="1:1" ht="0.95" customHeight="1" x14ac:dyDescent="0.25">
      <c r="A449" t="str">
        <f>_xlfn.CONCAT(Output!A449,",",Output!B449,",",Output!C449,",",Output!D449,",",Output!E449,",",Output!F449,",",Output!G449,",",Output!H449,",",Output!I449,",",Output!J449,",",Output!K449,",",Output!L449,",",Output!M449,",",Output!N449)</f>
        <v>RB1, marion BUTTS, Face=0x90, #35,38,69,63,38,50,25,[9,2,7,1]</v>
      </c>
    </row>
    <row r="450" spans="1:1" ht="0.95" customHeight="1" x14ac:dyDescent="0.25">
      <c r="A450" t="str">
        <f>_xlfn.CONCAT(Output!A450,",",Output!B450,",",Output!C450,",",Output!D450,",",Output!E450,",",Output!F450,",",Output!G450,",",Output!H450,",",Output!I450,",",Output!J450,",",Output!K450,",",Output!L450,",",Output!M450,",",Output!N450)</f>
        <v>RB2, rod BERNSTINE, Face=0x82, #82,44,69,25,44,50,19,[4,1,5,0]</v>
      </c>
    </row>
    <row r="451" spans="1:1" ht="0.95" customHeight="1" x14ac:dyDescent="0.25">
      <c r="A451" t="str">
        <f>_xlfn.CONCAT(Output!A451,",",Output!B451,",",Output!C451,",",Output!D451,",",Output!E451,",",Output!F451,",",Output!G451,",",Output!H451,",",Output!I451,",",Output!J451,",",Output!K451,",",Output!L451,",",Output!M451,",",Output!N451)</f>
        <v>RB3, joe CARAVELLO, Face=0x14, #46,38,69,25,44,50,25,[4,2,5,1]</v>
      </c>
    </row>
    <row r="452" spans="1:1" ht="0.95" customHeight="1" x14ac:dyDescent="0.25">
      <c r="A452" t="str">
        <f>_xlfn.CONCAT(Output!A452,",",Output!B452,",",Output!C452,",",Output!D452,",",Output!E452,",",Output!F452,",",Output!G452,",",Output!H452,",",Output!I452,",",Output!J452,",",Output!K452,",",Output!L452,",",Output!M452,",",Output!N452)</f>
        <v>RB4, ronnie HARMON, Face=0xbc, #33,38,69,31,25,50,50,[4,5,5,6]</v>
      </c>
    </row>
    <row r="453" spans="1:1" ht="0.95" customHeight="1" x14ac:dyDescent="0.25">
      <c r="A453" t="str">
        <f>_xlfn.CONCAT(Output!A453,",",Output!B453,",",Output!C453,",",Output!D453,",",Output!E453,",",Output!F453,",",Output!G453,",",Output!H453,",",Output!I453,",",Output!J453,",",Output!K453,",",Output!L453,",",Output!M453,",",Output!N453)</f>
        <v>WR1, quinn EARLY, Face=0xaa, #87,31,69,31,13,50,44,[1,4,8,2]</v>
      </c>
    </row>
    <row r="454" spans="1:1" ht="0.95" customHeight="1" x14ac:dyDescent="0.25">
      <c r="A454" t="str">
        <f>_xlfn.CONCAT(Output!A454,",",Output!B454,",",Output!C454,",",Output!D454,",",Output!E454,",",Output!F454,",",Output!G454,",",Output!H454,",",Output!I454,",",Output!J454,",",Output!K454,",",Output!L454,",",Output!M454,",",Output!N454)</f>
        <v>WR2, anthony MILLER, Face=0x97, #83,38,69,44,13,50,69,[1,7,9,9]</v>
      </c>
    </row>
    <row r="455" spans="1:1" ht="0.95" customHeight="1" x14ac:dyDescent="0.25">
      <c r="A455" t="str">
        <f>_xlfn.CONCAT(Output!A455,",",Output!B455,",",Output!C455,",",Output!D455,",",Output!E455,",",Output!F455,",",Output!G455,",",Output!H455,",",Output!I455,",",Output!J455,",",Output!K455,",",Output!L455,",",Output!M455,",",Output!N455)</f>
        <v>WR3, nate LEWIS, Face=0xb0, #81,25,69,25,13,50,44,[1,4,8,2]</v>
      </c>
    </row>
    <row r="456" spans="1:1" ht="0.95" customHeight="1" x14ac:dyDescent="0.25">
      <c r="A456" t="str">
        <f>_xlfn.CONCAT(Output!A456,",",Output!B456,",",Output!C456,",",Output!D456,",",Output!E456,",",Output!F456,",",Output!G456,",",Output!H456,",",Output!I456,",",Output!J456,",",Output!K456,",",Output!L456,",",Output!M456,",",Output!N456)</f>
        <v>WR4, wayne WALKER, Face=0x89, #80,31,69,31,13,50,44,[1,4,8,2]</v>
      </c>
    </row>
    <row r="457" spans="1:1" ht="0.95" customHeight="1" x14ac:dyDescent="0.25">
      <c r="A457" t="str">
        <f>_xlfn.CONCAT(Output!A457,",",Output!B457,",",Output!C457,",",Output!D457,",",Output!E457,",",Output!F457,",",Output!G457,",",Output!H457,",",Output!I457,",",Output!J457,",",Output!K457,",",Output!L457,",",Output!M457,",",Output!N457)</f>
        <v>TE1, derrick WALKER, Face=0x84, #89,25,69,31,50,50,38,[1,3,7,2]</v>
      </c>
    </row>
    <row r="458" spans="1:1" ht="0.95" customHeight="1" x14ac:dyDescent="0.25">
      <c r="A458" t="str">
        <f>_xlfn.CONCAT(Output!A458,",",Output!B458,",",Output!C458,",",Output!D458,",",Output!E458,",",Output!F458,",",Output!G458,",",Output!H458,",",Output!I458,",",Output!J458,",",Output!K458,",",Output!L458,",",Output!M458,",",Output!N458)</f>
        <v>TE2, arthur COX, Face=0xa1, #88,25,69,19,63,50,31,[1,3,6,1]</v>
      </c>
    </row>
    <row r="459" spans="1:1" ht="0.95" customHeight="1" x14ac:dyDescent="0.25">
      <c r="A459" t="str">
        <f>_xlfn.CONCAT(Output!A459,",",Output!B459,",",Output!C459,",",Output!D459,",",Output!E459,",",Output!F459,",",Output!G459,",",Output!H459)</f>
        <v>C, frank CORNISH, Face=0x8f, #63,25,69,31,56</v>
      </c>
    </row>
    <row r="460" spans="1:1" ht="0.95" customHeight="1" x14ac:dyDescent="0.25">
      <c r="A460" t="str">
        <f>_xlfn.CONCAT(Output!A460,",",Output!B460,",",Output!C460,",",Output!D460,",",Output!E460,",",Output!F460,",",Output!G460,",",Output!H460)</f>
        <v>LG, courtney HALL, Face=0xad, #53,25,69,38,50</v>
      </c>
    </row>
    <row r="461" spans="1:1" ht="0.95" customHeight="1" x14ac:dyDescent="0.25">
      <c r="A461" t="str">
        <f>_xlfn.CONCAT(Output!A461,",",Output!B461,",",Output!C461,",",Output!D461,",",Output!E461,",",Output!F461,",",Output!G461,",",Output!H461)</f>
        <v>RG, david RICHARDS, Face=0x1d, #65,25,69,25,69</v>
      </c>
    </row>
    <row r="462" spans="1:1" ht="0.95" customHeight="1" x14ac:dyDescent="0.25">
      <c r="A462" t="str">
        <f>_xlfn.CONCAT(Output!A462,",",Output!B462,",",Output!C462,",",Output!D462,",",Output!E462,",",Output!F462,",",Output!G462,",",Output!H462)</f>
        <v>LT, joel PATTEN, Face=0x30, #78,25,69,25,63</v>
      </c>
    </row>
    <row r="463" spans="1:1" ht="0.95" customHeight="1" x14ac:dyDescent="0.25">
      <c r="A463" t="str">
        <f>_xlfn.CONCAT(Output!A463,",",Output!B463,",",Output!C463,",",Output!D463,",",Output!E463,",",Output!F463,",",Output!G463,",",Output!H463)</f>
        <v>RT, b. THOMPSON, Face=0xc7, #76,25,69,25,56</v>
      </c>
    </row>
    <row r="464" spans="1:1" ht="0.95" customHeight="1" x14ac:dyDescent="0.25">
      <c r="A464" t="str">
        <f>_xlfn.CONCAT(Output!A464,",",Output!B464,",",Output!C464,",",Output!D464,",",Output!E464,",",Output!F464,",",Output!G464,",",Output!H464,",",Output!I464,",",Output!J464,",",Output!K464,",",Output!L464)</f>
        <v>RE, burt GROSSMAN, Face=0x1e, #92,31,44,50,50,19,63,[64, 1 ]</v>
      </c>
    </row>
    <row r="465" spans="1:2" ht="0.95" customHeight="1" x14ac:dyDescent="0.25">
      <c r="A465" t="str">
        <f>_xlfn.CONCAT(Output!A465,",",Output!B465,",",Output!C465,",",Output!D465,",",Output!E465,",",Output!F465,",",Output!G465,",",Output!H465,",",Output!I465,",",Output!J465,",",Output!K465,",",Output!L465)</f>
        <v>NT, les MILLER, Face=0x4f, #69,25,38,44,56,19,44,[7, 0 ]</v>
      </c>
    </row>
    <row r="466" spans="1:2" ht="0.95" customHeight="1" x14ac:dyDescent="0.25">
      <c r="A466" t="str">
        <f>_xlfn.CONCAT(Output!A466,",",Output!B466,",",Output!C466,",",Output!D466,",",Output!E466,",",Output!F466,",",Output!G466,",",Output!H466,",",Output!I466,",",Output!J466,",",Output!K466,",",Output!L466)</f>
        <v>LE, lee WILLIAMS, Face=0xb7, #99,31,44,50,56,19,56,[51, 1 ]</v>
      </c>
    </row>
    <row r="467" spans="1:2" ht="0.95" customHeight="1" x14ac:dyDescent="0.25">
      <c r="A467" t="str">
        <f>_xlfn.CONCAT(Output!A467,",",Output!B467,",",Output!C467,",",Output!D467,",",Output!E467,",",Output!F467,",",Output!G467,",",Output!H467,",",Output!I467,",",Output!J467,",",Output!K467,",",Output!L467)</f>
        <v>ROLB, leslie O.NEAL, Face=0xa2, #91,38,50,56,63,19,69,[89, 12 ]</v>
      </c>
    </row>
    <row r="468" spans="1:2" ht="0.95" customHeight="1" x14ac:dyDescent="0.25">
      <c r="A468" t="str">
        <f>_xlfn.CONCAT(Output!A468,",",Output!B468,",",Output!C468,",",Output!D468,",",Output!E468,",",Output!F468,",",Output!G468,",",Output!H468,",",Output!I468,",",Output!J468,",",Output!K468,",",Output!L468)</f>
        <v>RILB, junior SEAU, Face=0x9e, #55,25,31,38,44,19,38,[5, 1 ]</v>
      </c>
    </row>
    <row r="469" spans="1:2" ht="0.95" customHeight="1" x14ac:dyDescent="0.25">
      <c r="A469" t="str">
        <f>_xlfn.CONCAT(Output!A469,",",Output!B469,",",Output!C469,",",Output!D469,",",Output!E469,",",Output!F469,",",Output!G469,",",Output!H469,",",Output!I469,",",Output!J469,",",Output!K469,",",Output!L469)</f>
        <v>LILB, gary PLUMMER, Face=0x24, #50,25,38,44,69,19,44,[2, 1 ]</v>
      </c>
    </row>
    <row r="470" spans="1:2" ht="0.95" customHeight="1" x14ac:dyDescent="0.25">
      <c r="A470" t="str">
        <f>_xlfn.CONCAT(Output!A470,",",Output!B470,",",Output!C470,",",Output!D470,",",Output!E470,",",Output!F470,",",Output!G470,",",Output!H470,",",Output!I470,",",Output!J470,",",Output!K470,",",Output!L470)</f>
        <v>LOLB, henry ROLLING, Face=0x80, #57,25,31,38,38,31,50,[20, 20 ]</v>
      </c>
    </row>
    <row r="471" spans="1:2" ht="0.95" customHeight="1" x14ac:dyDescent="0.25">
      <c r="A471" t="str">
        <f>_xlfn.CONCAT(Output!A471,",",Output!B471,",",Output!C471,",",Output!D471,",",Output!E471,",",Output!F471,",",Output!G471,",",Output!H471,",",Output!I471,",",Output!J471,",",Output!K471,",",Output!L471)</f>
        <v>RCB, sam SEALE, Face=0x93, #30,38,44,56,38,50,44,[0, 35 ]</v>
      </c>
    </row>
    <row r="472" spans="1:2" ht="0.95" customHeight="1" x14ac:dyDescent="0.25">
      <c r="A472" t="str">
        <f>_xlfn.CONCAT(Output!A472,",",Output!B472,",",Output!C472,",",Output!D472,",",Output!E472,",",Output!F472,",",Output!G472,",",Output!H472,",",Output!I472,",",Output!J472,",",Output!K472,",",Output!L472)</f>
        <v>LCB, gill BYRD, Face=0xcb, #22,38,50,63,50,69,75,[0, 128 ]</v>
      </c>
    </row>
    <row r="473" spans="1:2" ht="0.95" customHeight="1" x14ac:dyDescent="0.25">
      <c r="A473" t="str">
        <f>_xlfn.CONCAT(Output!A473,",",Output!B473,",",Output!C473,",",Output!D473,",",Output!E473,",",Output!F473,",",Output!G473,",",Output!H473,",",Output!I473,",",Output!J473,",",Output!K473,",",Output!L473)</f>
        <v>FS, vencie GLENN, Face=0x8e, #25,31,38,50,44,44,44,[0, 20 ]</v>
      </c>
    </row>
    <row r="474" spans="1:2" ht="0.95" customHeight="1" x14ac:dyDescent="0.25">
      <c r="A474" t="str">
        <f>_xlfn.CONCAT(Output!A474,",",Output!B474,",",Output!C474,",",Output!D474,",",Output!E474,",",Output!F474,",",Output!G474,",",Output!H474,",",Output!I474,",",Output!J474,",",Output!K474,",",Output!L474)</f>
        <v>SS, martin BAYLESS, Face=0xc6, #44,25,31,44,56,44,44,[17, 20 ]</v>
      </c>
    </row>
    <row r="475" spans="1:2" ht="0.95" customHeight="1" x14ac:dyDescent="0.25">
      <c r="A475" t="str">
        <f>_xlfn.CONCAT(Output!A475,",",Output!B475,",",Output!C475,",",Output!D475,",",Output!E475,",",Output!F475,",",Output!G475,",",Output!H475,",",Output!I475,",",Output!J475,",",Output!K475)</f>
        <v>K, john CARNEY, Face=0x1e, #3,56,81,81,31,75,50,[11]</v>
      </c>
    </row>
    <row r="476" spans="1:2" ht="0.95" customHeight="1" x14ac:dyDescent="0.25">
      <c r="A476" t="str">
        <f>_xlfn.CONCAT(Output!A476,",",Output!B476,",",Output!C476,",",Output!D476,",",Output!E476,",",Output!F476,",",Output!G476,",",Output!H476,",",Output!I476,",",Output!J476,",",Output!K476)</f>
        <v>P, john KIDD, Face=0x40, #10,25,56,44,31,69,56,[10]</v>
      </c>
    </row>
    <row r="477" spans="1:2" ht="0.95" customHeight="1" x14ac:dyDescent="0.25">
      <c r="A477" t="str">
        <f>_xlfn.CONCAT(Output!A477,",",Output!B477)</f>
        <v>KR, WR3</v>
      </c>
    </row>
    <row r="478" spans="1:2" ht="0.95" customHeight="1" x14ac:dyDescent="0.25">
      <c r="A478" t="str">
        <f>_xlfn.CONCAT(Output!A478,",",Output!B478)</f>
        <v>PR, WR3</v>
      </c>
    </row>
    <row r="479" spans="1:2" ht="0.95" customHeight="1" x14ac:dyDescent="0.25"/>
    <row r="480" spans="1:2" ht="0.95" customHeight="1" x14ac:dyDescent="0.25">
      <c r="A480" t="str">
        <f>Output!A480</f>
        <v>TEAM = seahawks SimData=0x880</v>
      </c>
      <c r="B480" t="str">
        <f>Output!B480</f>
        <v xml:space="preserve"> OFFENSIVE_FORMATION = 2RB_2WR_1TE</v>
      </c>
    </row>
    <row r="481" spans="1:1" ht="0.95" customHeight="1" x14ac:dyDescent="0.25">
      <c r="A481" t="str">
        <f>_xlfn.CONCAT(Output!A481,",",Output!B481)</f>
        <v xml:space="preserve">PLAYBOOK R1735, P7531 </v>
      </c>
    </row>
    <row r="482" spans="1:1" ht="0.95" customHeight="1" x14ac:dyDescent="0.25">
      <c r="A482" t="str">
        <f>_xlfn.CONCAT(Output!A482,",",Output!B482,",",Output!C482,",",Output!D482,",",Output!E482,",",Output!F482,",",Output!G482,",",Output!H482,",",Output!I482,",",Output!J482,",",Output!K482,",",Output!L482,",",Output!M482,",",Output!N482,",",Output!O482)</f>
        <v>QB1, dave KRIEG, Face=0x17, #17,25,69,13,13,25,69,69,69,[2,8,2]</v>
      </c>
    </row>
    <row r="483" spans="1:1" ht="0.95" customHeight="1" x14ac:dyDescent="0.25">
      <c r="A483" t="str">
        <f>_xlfn.CONCAT(Output!A483,",",Output!B483,",",Output!C483,",",Output!D483,",",Output!E483,",",Output!F483,",",Output!G483,",",Output!H483,",",Output!I483,",",Output!J483,",",Output!K483,",",Output!L483,",",Output!M483,",",Output!N483,",",Output!O483)</f>
        <v>QB2, kelly STOUFFER, Face=0x12, #11,25,69,13,13,44,38,38,38,[2,5,2]</v>
      </c>
    </row>
    <row r="484" spans="1:1" ht="0.95" customHeight="1" x14ac:dyDescent="0.25">
      <c r="A484" t="str">
        <f>_xlfn.CONCAT(Output!A484,",",Output!B484,",",Output!C484,",",Output!D484,",",Output!E484,",",Output!F484,",",Output!G484,",",Output!H484,",",Output!I484,",",Output!J484,",",Output!K484,",",Output!L484,",",Output!M484,",",Output!N484)</f>
        <v>RB1, john l. WILLIAMS, Face=0x91, #32,44,69,25,38,50,63,[4,7,5,11]</v>
      </c>
    </row>
    <row r="485" spans="1:1" ht="0.95" customHeight="1" x14ac:dyDescent="0.25">
      <c r="A485" t="str">
        <f>_xlfn.CONCAT(Output!A485,",",Output!B485,",",Output!C485,",",Output!D485,",",Output!E485,",",Output!F485,",",Output!G485,",",Output!H485,",",Output!I485,",",Output!J485,",",Output!K485,",",Output!L485,",",Output!M485,",",Output!N485)</f>
        <v>RB2, derrick FENNER, Face=0x92, #44,56,69,25,75,50,25,[4,2,5,1]</v>
      </c>
    </row>
    <row r="486" spans="1:1" ht="0.95" customHeight="1" x14ac:dyDescent="0.25">
      <c r="A486" t="str">
        <f>_xlfn.CONCAT(Output!A486,",",Output!B486,",",Output!C486,",",Output!D486,",",Output!E486,",",Output!F486,",",Output!G486,",",Output!H486,",",Output!I486,",",Output!J486,",",Output!K486,",",Output!L486,",",Output!M486,",",Output!N486)</f>
        <v>RB3, james JONES, Face=0xa2, #30,38,69,38,31,50,25,[4,2,5,1]</v>
      </c>
    </row>
    <row r="487" spans="1:1" ht="0.95" customHeight="1" x14ac:dyDescent="0.25">
      <c r="A487" t="str">
        <f>_xlfn.CONCAT(Output!A487,",",Output!B487,",",Output!C487,",",Output!D487,",",Output!E487,",",Output!F487,",",Output!G487,",",Output!H487,",",Output!I487,",",Output!J487,",",Output!K487,",",Output!L487,",",Output!M487,",",Output!N487)</f>
        <v>RB4, chris WARREN, Face=0xc1, #42,38,69,38,31,50,25,[4,2,5,1]</v>
      </c>
    </row>
    <row r="488" spans="1:1" ht="0.95" customHeight="1" x14ac:dyDescent="0.25">
      <c r="A488" t="str">
        <f>_xlfn.CONCAT(Output!A488,",",Output!B488,",",Output!C488,",",Output!D488,",",Output!E488,",",Output!F488,",",Output!G488,",",Output!H488,",",Output!I488,",",Output!J488,",",Output!K488,",",Output!L488,",",Output!M488,",",Output!N488)</f>
        <v>WR1, brian BLADES, Face=0x98, #89,31,69,31,13,50,50,[1,5,8,4]</v>
      </c>
    </row>
    <row r="489" spans="1:1" ht="0.95" customHeight="1" x14ac:dyDescent="0.25">
      <c r="A489" t="str">
        <f>_xlfn.CONCAT(Output!A489,",",Output!B489,",",Output!C489,",",Output!D489,",",Output!E489,",",Output!F489,",",Output!G489,",",Output!H489,",",Output!I489,",",Output!J489,",",Output!K489,",",Output!L489,",",Output!M489,",",Output!N489)</f>
        <v>WR2, tommy KANE, Face=0x9b, #81,31,69,38,13,50,56,[1,6,8,7]</v>
      </c>
    </row>
    <row r="490" spans="1:1" ht="0.95" customHeight="1" x14ac:dyDescent="0.25">
      <c r="A490" t="str">
        <f>_xlfn.CONCAT(Output!A490,",",Output!B490,",",Output!C490,",",Output!D490,",",Output!E490,",",Output!F490,",",Output!G490,",",Output!H490,",",Output!I490,",",Output!J490,",",Output!K490,",",Output!L490,",",Output!M490,",",Output!N490)</f>
        <v>WR3, paul SKANSI, Face=0x3, #82,25,69,25,13,50,44,[1,4,8,2]</v>
      </c>
    </row>
    <row r="491" spans="1:1" ht="0.95" customHeight="1" x14ac:dyDescent="0.25">
      <c r="A491" t="str">
        <f>_xlfn.CONCAT(Output!A491,",",Output!B491,",",Output!C491,",",Output!D491,",",Output!E491,",",Output!F491,",",Output!G491,",",Output!H491,",",Output!I491,",",Output!J491,",",Output!K491,",",Output!L491,",",Output!M491,",",Output!N491)</f>
        <v>WR4, jeff CHADWICK, Face=0x34, #88,31,69,38,13,50,44,[1,4,8,2]</v>
      </c>
    </row>
    <row r="492" spans="1:1" ht="0.95" customHeight="1" x14ac:dyDescent="0.25">
      <c r="A492" t="str">
        <f>_xlfn.CONCAT(Output!A492,",",Output!B492,",",Output!C492,",",Output!D492,",",Output!E492,",",Output!F492,",",Output!G492,",",Output!H492,",",Output!I492,",",Output!J492,",",Output!K492,",",Output!L492,",",Output!M492,",",Output!N492)</f>
        <v>TE1, ron HELLER, Face=0x21, #85,25,69,19,44,50,31,[1,3,6,1]</v>
      </c>
    </row>
    <row r="493" spans="1:1" ht="0.95" customHeight="1" x14ac:dyDescent="0.25">
      <c r="A493" t="str">
        <f>_xlfn.CONCAT(Output!A493,",",Output!B493,",",Output!C493,",",Output!D493,",",Output!E493,",",Output!F493,",",Output!G493,",",Output!H493,",",Output!I493,",",Output!J493,",",Output!K493,",",Output!L493,",",Output!M493,",",Output!N493)</f>
        <v>TE2, travis MCNEAL, Face=0xa7, #86,25,69,25,44,50,31,[1,3,7,1]</v>
      </c>
    </row>
    <row r="494" spans="1:1" ht="0.95" customHeight="1" x14ac:dyDescent="0.25">
      <c r="A494" t="str">
        <f>_xlfn.CONCAT(Output!A494,",",Output!B494,",",Output!C494,",",Output!D494,",",Output!E494,",",Output!F494,",",Output!G494,",",Output!H494)</f>
        <v>C, grant FEASEL, Face=0x1b, #54,25,69,31,56</v>
      </c>
    </row>
    <row r="495" spans="1:1" ht="0.95" customHeight="1" x14ac:dyDescent="0.25">
      <c r="A495" t="str">
        <f>_xlfn.CONCAT(Output!A495,",",Output!B495,",",Output!C495,",",Output!D495,",",Output!E495,",",Output!F495,",",Output!G495,",",Output!H495)</f>
        <v>LG, edwin BAILEY, Face=0x95, #65,25,69,38,44</v>
      </c>
    </row>
    <row r="496" spans="1:1" ht="0.95" customHeight="1" x14ac:dyDescent="0.25">
      <c r="A496" t="str">
        <f>_xlfn.CONCAT(Output!A496,",",Output!B496,",",Output!C496,",",Output!D496,",",Output!E496,",",Output!F496,",",Output!G496,",",Output!H496)</f>
        <v>RG, bryan MILLARD, Face=0x4b, #71,25,69,31,50</v>
      </c>
    </row>
    <row r="497" spans="1:1" ht="0.95" customHeight="1" x14ac:dyDescent="0.25">
      <c r="A497" t="str">
        <f>_xlfn.CONCAT(Output!A497,",",Output!B497,",",Output!C497,",",Output!D497,",",Output!E497,",",Output!F497,",",Output!G497,",",Output!H497)</f>
        <v>LT, andy HECK, Face=0x2b, #66,25,69,44,50</v>
      </c>
    </row>
    <row r="498" spans="1:1" ht="0.95" customHeight="1" x14ac:dyDescent="0.25">
      <c r="A498" t="str">
        <f>_xlfn.CONCAT(Output!A498,",",Output!B498,",",Output!C498,",",Output!D498,",",Output!E498,",",Output!F498,",",Output!G498,",",Output!H498)</f>
        <v>RT, ron MATTES, Face=0x32, #70,25,69,25,56</v>
      </c>
    </row>
    <row r="499" spans="1:1" ht="0.95" customHeight="1" x14ac:dyDescent="0.25">
      <c r="A499" t="str">
        <f>_xlfn.CONCAT(Output!A499,",",Output!B499,",",Output!C499,",",Output!D499,",",Output!E499,",",Output!F499,",",Output!G499,",",Output!H499,",",Output!I499,",",Output!J499,",",Output!K499,",",Output!L499)</f>
        <v>RE, tony WOODS, Face=0xa5, #57,25,38,44,50,19,56,[31, 1 ]</v>
      </c>
    </row>
    <row r="500" spans="1:1" ht="0.95" customHeight="1" x14ac:dyDescent="0.25">
      <c r="A500" t="str">
        <f>_xlfn.CONCAT(Output!A500,",",Output!B500,",",Output!C500,",",Output!D500,",",Output!E500,",",Output!F500,",",Output!G500,",",Output!H500,",",Output!I500,",",Output!J500,",",Output!K500,",",Output!L500)</f>
        <v>NT, joe NASH, Face=0x51, #72,25,31,38,44,19,31,[16, 0 ]</v>
      </c>
    </row>
    <row r="501" spans="1:1" ht="0.95" customHeight="1" x14ac:dyDescent="0.25">
      <c r="A501" t="str">
        <f>_xlfn.CONCAT(Output!A501,",",Output!B501,",",Output!C501,",",Output!D501,",",Output!E501,",",Output!F501,",",Output!G501,",",Output!H501,",",Output!I501,",",Output!J501,",",Output!K501,",",Output!L501)</f>
        <v>LE, jacob GREEN, Face=0x89, #79,38,50,63,56,19,69,[88, 1 ]</v>
      </c>
    </row>
    <row r="502" spans="1:1" ht="0.95" customHeight="1" x14ac:dyDescent="0.25">
      <c r="A502" t="str">
        <f>_xlfn.CONCAT(Output!A502,",",Output!B502,",",Output!C502,",",Output!D502,",",Output!E502,",",Output!F502,",",Output!G502,",",Output!H502,",",Output!I502,",",Output!J502,",",Output!K502,",",Output!L502)</f>
        <v>ROLB, rufus PORTER, Face=0x81, #97,25,38,44,44,19,56,[55, 12 ]</v>
      </c>
    </row>
    <row r="503" spans="1:1" ht="0.95" customHeight="1" x14ac:dyDescent="0.25">
      <c r="A503" t="str">
        <f>_xlfn.CONCAT(Output!A503,",",Output!B503,",",Output!C503,",",Output!D503,",",Output!E503,",",Output!F503,",",Output!G503,",",Output!H503,",",Output!I503,",",Output!J503,",",Output!K503,",",Output!L503)</f>
        <v>RILB, cortez KENNEDY, Face=0x9c, #96,25,31,38,56,19,44,[16, 0 ]</v>
      </c>
    </row>
    <row r="504" spans="1:1" ht="0.95" customHeight="1" x14ac:dyDescent="0.25">
      <c r="A504" t="str">
        <f>_xlfn.CONCAT(Output!A504,",",Output!B504,",",Output!C504,",",Output!D504,",",Output!E504,",",Output!F504,",",Output!G504,",",Output!H504,",",Output!I504,",",Output!J504,",",Output!K504,",",Output!L504)</f>
        <v>LILB, david WYMAN, Face=0x13, #92,25,31,38,38,19,38,[16, 51 ]</v>
      </c>
    </row>
    <row r="505" spans="1:1" ht="0.95" customHeight="1" x14ac:dyDescent="0.25">
      <c r="A505" t="str">
        <f>_xlfn.CONCAT(Output!A505,",",Output!B505,",",Output!C505,",",Output!D505,",",Output!E505,",",Output!F505,",",Output!G505,",",Output!H505,",",Output!I505,",",Output!J505,",",Output!K505,",",Output!L505)</f>
        <v>LOLB, terry WOODEN, Face=0xc0, #51,25,31,38,38,19,25,[6, 12 ]</v>
      </c>
    </row>
    <row r="506" spans="1:1" ht="0.95" customHeight="1" x14ac:dyDescent="0.25">
      <c r="A506" t="str">
        <f>_xlfn.CONCAT(Output!A506,",",Output!B506,",",Output!C506,",",Output!D506,",",Output!E506,",",Output!F506,",",Output!G506,",",Output!H506,",",Output!I506,",",Output!J506,",",Output!K506,",",Output!L506)</f>
        <v>RCB, patrick HUNTER, Face=0x92, #27,25,31,38,38,38,44,[4, 25 ]</v>
      </c>
    </row>
    <row r="507" spans="1:1" ht="0.95" customHeight="1" x14ac:dyDescent="0.25">
      <c r="A507" t="str">
        <f>_xlfn.CONCAT(Output!A507,",",Output!B507,",",Output!C507,",",Output!D507,",",Output!E507,",",Output!F507,",",Output!G507,",",Output!H507,",",Output!I507,",",Output!J507,",",Output!K507,",",Output!L507)</f>
        <v>LCB, dwayne HARPER, Face=0x96, #29,31,38,50,31,50,50,[4, 64 ]</v>
      </c>
    </row>
    <row r="508" spans="1:1" ht="0.95" customHeight="1" x14ac:dyDescent="0.25">
      <c r="A508" t="str">
        <f>_xlfn.CONCAT(Output!A508,",",Output!B508,",",Output!C508,",",Output!D508,",",Output!E508,",",Output!F508,",",Output!G508,",",Output!H508,",",Output!I508,",",Output!J508,",",Output!K508,",",Output!L508)</f>
        <v>FS, eugene ROBINSON, Face=0xc9, #41,25,31,38,38,50,38,[5, 64 ]</v>
      </c>
    </row>
    <row r="509" spans="1:1" ht="0.95" customHeight="1" x14ac:dyDescent="0.25">
      <c r="A509" t="str">
        <f>_xlfn.CONCAT(Output!A509,",",Output!B509,",",Output!C509,",",Output!D509,",",Output!E509,",",Output!F509,",",Output!G509,",",Output!H509,",",Output!I509,",",Output!J509,",",Output!K509,",",Output!L509)</f>
        <v>SS, nesby GLASGOW, Face=0x8d, #22,31,38,50,56,25,56,[14, 25 ]</v>
      </c>
    </row>
    <row r="510" spans="1:1" ht="0.95" customHeight="1" x14ac:dyDescent="0.25">
      <c r="A510" t="str">
        <f>_xlfn.CONCAT(Output!A510,",",Output!B510,",",Output!C510,",",Output!D510,",",Output!E510,",",Output!F510,",",Output!G510,",",Output!H510,",",Output!I510,",",Output!J510,",",Output!K510)</f>
        <v>K, norm JOHNSON, Face=0x2a, #9,56,81,81,31,44,38,[6]</v>
      </c>
    </row>
    <row r="511" spans="1:1" ht="0.95" customHeight="1" x14ac:dyDescent="0.25">
      <c r="A511" t="str">
        <f>_xlfn.CONCAT(Output!A511,",",Output!B511,",",Output!C511,",",Output!D511,",",Output!E511,",",Output!F511,",",Output!G511,",",Output!H511,",",Output!I511,",",Output!J511,",",Output!K511)</f>
        <v>P, rick DONNELLY, Face=0x36, #3,25,56,44,31,44,63,[6]</v>
      </c>
    </row>
    <row r="512" spans="1:1" ht="0.95" customHeight="1" x14ac:dyDescent="0.25">
      <c r="A512" t="str">
        <f>_xlfn.CONCAT(Output!A512,",",Output!B512)</f>
        <v>KR, RB4</v>
      </c>
    </row>
    <row r="513" spans="1:2" ht="0.95" customHeight="1" x14ac:dyDescent="0.25">
      <c r="A513" t="str">
        <f>_xlfn.CONCAT(Output!A513,",",Output!B513)</f>
        <v>PR, RB4</v>
      </c>
    </row>
    <row r="514" spans="1:2" ht="0.95" customHeight="1" x14ac:dyDescent="0.25"/>
    <row r="515" spans="1:2" ht="0.95" customHeight="1" x14ac:dyDescent="0.25">
      <c r="A515" t="str">
        <f>Output!A515</f>
        <v>TEAM = redskins SimData=0x980</v>
      </c>
      <c r="B515" t="str">
        <f>Output!B515</f>
        <v xml:space="preserve"> OFFENSIVE_FORMATION = 2RB_2WR_1TE</v>
      </c>
    </row>
    <row r="516" spans="1:2" ht="0.95" customHeight="1" x14ac:dyDescent="0.25">
      <c r="A516" t="str">
        <f>_xlfn.CONCAT(Output!A516,",",Output!B516)</f>
        <v xml:space="preserve">PLAYBOOK R7584, P4756 </v>
      </c>
    </row>
    <row r="517" spans="1:2" ht="0.95" customHeight="1" x14ac:dyDescent="0.25">
      <c r="A517" t="str">
        <f>_xlfn.CONCAT(Output!A517,",",Output!B517,",",Output!C517,",",Output!D517,",",Output!E517,",",Output!F517,",",Output!G517,",",Output!H517,",",Output!I517,",",Output!J517,",",Output!K517,",",Output!L517,",",Output!M517,",",Output!N517,",",Output!O517)</f>
        <v>QB1, mark RYPIEN, Face=0x21, #11,25,69,6,13,38,44,44,38,[1,5,3]</v>
      </c>
    </row>
    <row r="518" spans="1:2" ht="0.95" customHeight="1" x14ac:dyDescent="0.25">
      <c r="A518" t="str">
        <f>_xlfn.CONCAT(Output!A518,",",Output!B518,",",Output!C518,",",Output!D518,",",Output!E518,",",Output!F518,",",Output!G518,",",Output!H518,",",Output!I518,",",Output!J518,",",Output!K518,",",Output!L518,",",Output!M518,",",Output!N518,",",Output!O518)</f>
        <v>QB2, stan HUMPHRIES, Face=0x1f, #16,25,69,13,13,44,38,31,38,[2,5,2]</v>
      </c>
    </row>
    <row r="519" spans="1:2" ht="0.95" customHeight="1" x14ac:dyDescent="0.25">
      <c r="A519" t="str">
        <f>_xlfn.CONCAT(Output!A519,",",Output!B519,",",Output!C519,",",Output!D519,",",Output!E519,",",Output!F519,",",Output!G519,",",Output!H519,",",Output!I519,",",Output!J519,",",Output!K519,",",Output!L519,",",Output!M519,",",Output!N519)</f>
        <v>RB1, earnest BYNER, Face=0xa2, #21,38,69,50,25,81,38,[6,4,6,2]</v>
      </c>
    </row>
    <row r="520" spans="1:2" ht="0.95" customHeight="1" x14ac:dyDescent="0.25">
      <c r="A520" t="str">
        <f>_xlfn.CONCAT(Output!A520,",",Output!B520,",",Output!C520,",",Output!D520,",",Output!E520,",",Output!F520,",",Output!G520,",",Output!H520,",",Output!I520,",",Output!J520,",",Output!K520,",",Output!L520,",",Output!M520,",",Output!N520)</f>
        <v>RB2, ricky SANDERS, Face=0xc5, #83,44,69,56,13,81,56,[1,6,11,7]</v>
      </c>
    </row>
    <row r="521" spans="1:2" ht="0.95" customHeight="1" x14ac:dyDescent="0.25">
      <c r="A521" t="str">
        <f>_xlfn.CONCAT(Output!A521,",",Output!B521,",",Output!C521,",",Output!D521,",",Output!E521,",",Output!F521,",",Output!G521,",",Output!H521,",",Output!I521,",",Output!J521,",",Output!K521,",",Output!L521,",",Output!M521,",",Output!N521)</f>
        <v>RB3, gerald RIGGS, Face=0xbf, #37,44,69,31,81,81,19,[4,1,5,0]</v>
      </c>
    </row>
    <row r="522" spans="1:2" ht="0.95" customHeight="1" x14ac:dyDescent="0.25">
      <c r="A522" t="str">
        <f>_xlfn.CONCAT(Output!A522,",",Output!B522,",",Output!C522,",",Output!D522,",",Output!E522,",",Output!F522,",",Output!G522,",",Output!H522,",",Output!I522,",",Output!J522,",",Output!K522,",",Output!L522,",",Output!M522,",",Output!N522)</f>
        <v>RB4, kelvin BRYANT, Face=0xae, #24,38,69,44,19,81,38,[4,4,6,2]</v>
      </c>
    </row>
    <row r="523" spans="1:2" ht="0.95" customHeight="1" x14ac:dyDescent="0.25">
      <c r="A523" t="str">
        <f>_xlfn.CONCAT(Output!A523,",",Output!B523,",",Output!C523,",",Output!D523,",",Output!E523,",",Output!F523,",",Output!G523,",",Output!H523,",",Output!I523,",",Output!J523,",",Output!K523,",",Output!L523,",",Output!M523,",",Output!N523)</f>
        <v>WR1, art MONK, Face=0x85, #81,38,69,44,38,81,63,[4,6,9,8]</v>
      </c>
    </row>
    <row r="524" spans="1:2" ht="0.95" customHeight="1" x14ac:dyDescent="0.25">
      <c r="A524" t="str">
        <f>_xlfn.CONCAT(Output!A524,",",Output!B524,",",Output!C524,",",Output!D524,",",Output!E524,",",Output!F524,",",Output!G524,",",Output!H524,",",Output!I524,",",Output!J524,",",Output!K524,",",Output!L524,",",Output!M524,",",Output!N524)</f>
        <v>WR2, gary CLARK, Face=0xc4, #84,38,69,50,13,81,75,[6,8,10,9]</v>
      </c>
    </row>
    <row r="525" spans="1:2" ht="0.95" customHeight="1" x14ac:dyDescent="0.25">
      <c r="A525" t="str">
        <f>_xlfn.CONCAT(Output!A525,",",Output!B525,",",Output!C525,",",Output!D525,",",Output!E525,",",Output!F525,",",Output!G525,",",Output!H525,",",Output!I525,",",Output!J525,",",Output!K525,",",Output!L525,",",Output!M525,",",Output!N525)</f>
        <v>WR3, brian MITCHELL, Face=0xc7, #30,38,69,38,31,81,25,[4,2,5,1]</v>
      </c>
    </row>
    <row r="526" spans="1:2" ht="0.95" customHeight="1" x14ac:dyDescent="0.25">
      <c r="A526" t="str">
        <f>_xlfn.CONCAT(Output!A526,",",Output!B526,",",Output!C526,",",Output!D526,",",Output!E526,",",Output!F526,",",Output!G526,",",Output!H526,",",Output!I526,",",Output!J526,",",Output!K526,",",Output!L526,",",Output!M526,",",Output!N526)</f>
        <v>WR4, joe HOWARD, Face=0xc1, #80,25,69,25,13,81,44,[1,4,8,2]</v>
      </c>
    </row>
    <row r="527" spans="1:2" ht="0.95" customHeight="1" x14ac:dyDescent="0.25">
      <c r="A527" t="str">
        <f>_xlfn.CONCAT(Output!A527,",",Output!B527,",",Output!C527,",",Output!D527,",",Output!E527,",",Output!F527,",",Output!G527,",",Output!H527,",",Output!I527,",",Output!J527,",",Output!K527,",",Output!L527,",",Output!M527,",",Output!N527)</f>
        <v>TE1, don WARREN, Face=0x39, #85,25,69,19,38,81,31,[1,3,6,1]</v>
      </c>
    </row>
    <row r="528" spans="1:2" ht="0.95" customHeight="1" x14ac:dyDescent="0.25">
      <c r="A528" t="str">
        <f>_xlfn.CONCAT(Output!A528,",",Output!B528,",",Output!C528,",",Output!D528,",",Output!E528,",",Output!F528,",",Output!G528,",",Output!H528,",",Output!I528,",",Output!J528,",",Output!K528,",",Output!L528,",",Output!M528,",",Output!N528)</f>
        <v>TE2, jimmie JOHNSON, Face=0x83, #88,25,69,25,38,81,31,[1,3,7,1]</v>
      </c>
    </row>
    <row r="529" spans="1:1" ht="0.95" customHeight="1" x14ac:dyDescent="0.25">
      <c r="A529" t="str">
        <f>_xlfn.CONCAT(Output!A529,",",Output!B529,",",Output!C529,",",Output!D529,",",Output!E529,",",Output!F529,",",Output!G529,",",Output!H529)</f>
        <v>C, jeff BOSTIC, Face=0x1c, #53,25,69,38,69</v>
      </c>
    </row>
    <row r="530" spans="1:1" ht="0.95" customHeight="1" x14ac:dyDescent="0.25">
      <c r="A530" t="str">
        <f>_xlfn.CONCAT(Output!A530,",",Output!B530,",",Output!C530,",",Output!D530,",",Output!E530,",",Output!F530,",",Output!G530,",",Output!H530)</f>
        <v>LG, russ GRIMM, Face=0x38, #68,25,69,38,56</v>
      </c>
    </row>
    <row r="531" spans="1:1" ht="0.95" customHeight="1" x14ac:dyDescent="0.25">
      <c r="A531" t="str">
        <f>_xlfn.CONCAT(Output!A531,",",Output!B531,",",Output!C531,",",Output!D531,",",Output!E531,",",Output!F531,",",Output!G531,",",Output!H531)</f>
        <v>RG, raleigh MCKENZIE, Face=0x2b, #63,25,69,38,56</v>
      </c>
    </row>
    <row r="532" spans="1:1" ht="0.95" customHeight="1" x14ac:dyDescent="0.25">
      <c r="A532" t="str">
        <f>_xlfn.CONCAT(Output!A532,",",Output!B532,",",Output!C532,",",Output!D532,",",Output!E532,",",Output!F532,",",Output!G532,",",Output!H532)</f>
        <v>LT, jim LACHEY, Face=0x34, #79,25,69,31,69</v>
      </c>
    </row>
    <row r="533" spans="1:1" ht="0.95" customHeight="1" x14ac:dyDescent="0.25">
      <c r="A533" t="str">
        <f>_xlfn.CONCAT(Output!A533,",",Output!B533,",",Output!C533,",",Output!D533,",",Output!E533,",",Output!F533,",",Output!G533,",",Output!H533)</f>
        <v>RT, ed SIMMONS, Face=0xb5, #76,25,69,25,63</v>
      </c>
    </row>
    <row r="534" spans="1:1" ht="0.95" customHeight="1" x14ac:dyDescent="0.25">
      <c r="A534" t="str">
        <f>_xlfn.CONCAT(Output!A534,",",Output!B534,",",Output!C534,",",Output!D534,",",Output!E534,",",Output!F534,",",Output!G534,",",Output!H534,",",Output!I534,",",Output!J534,",",Output!K534,",",Output!L534)</f>
        <v>RE, markus KOCH, Face=0x43, #74,25,38,44,44,19,38,[20, 0 ]</v>
      </c>
    </row>
    <row r="535" spans="1:1" ht="0.95" customHeight="1" x14ac:dyDescent="0.25">
      <c r="A535" t="str">
        <f>_xlfn.CONCAT(Output!A535,",",Output!B535,",",Output!C535,",",Output!D535,",",Output!E535,",",Output!F535,",",Output!G535,",",Output!H535,",",Output!I535,",",Output!J535,",",Output!K535,",",Output!L535)</f>
        <v>NT, darryl GRANT, Face=0x96, #77,25,31,38,50,19,44,[7, 1 ]</v>
      </c>
    </row>
    <row r="536" spans="1:1" ht="0.95" customHeight="1" x14ac:dyDescent="0.25">
      <c r="A536" t="str">
        <f>_xlfn.CONCAT(Output!A536,",",Output!B536,",",Output!C536,",",Output!D536,",",Output!E536,",",Output!F536,",",Output!G536,",",Output!H536,",",Output!I536,",",Output!J536,",",Output!K536,",",Output!L536)</f>
        <v>LE, charles MANN, Face=0x97, #71,31,44,50,56,19,63,[64, 2 ]</v>
      </c>
    </row>
    <row r="537" spans="1:1" ht="0.95" customHeight="1" x14ac:dyDescent="0.25">
      <c r="A537" t="str">
        <f>_xlfn.CONCAT(Output!A537,",",Output!B537,",",Output!C537,",",Output!D537,",",Output!E537,",",Output!F537,",",Output!G537,",",Output!H537,",",Output!I537,",",Output!J537,",",Output!K537,",",Output!L537)</f>
        <v>ROLB, wilber MARSHALL, Face=0xb4, #58,25,31,38,50,31,50,[51, 12 ]</v>
      </c>
    </row>
    <row r="538" spans="1:1" ht="0.95" customHeight="1" x14ac:dyDescent="0.25">
      <c r="A538" t="str">
        <f>_xlfn.CONCAT(Output!A538,",",Output!B538,",",Output!C538,",",Output!D538,",",Output!E538,",",Output!F538,",",Output!G538,",",Output!H538,",",Output!I538,",",Output!J538,",",Output!K538,",",Output!L538)</f>
        <v>RILB, greg MANUSKY, Face=0xc, #91,25,31,38,44,19,31,[5, 1 ]</v>
      </c>
    </row>
    <row r="539" spans="1:1" ht="0.95" customHeight="1" x14ac:dyDescent="0.25">
      <c r="A539" t="str">
        <f>_xlfn.CONCAT(Output!A539,",",Output!B539,",",Output!C539,",",Output!D539,",",Output!E539,",",Output!F539,",",Output!G539,",",Output!H539,",",Output!I539,",",Output!J539,",",Output!K539,",",Output!L539)</f>
        <v>LILB, tracy ROCKER, Face=0x8e, #99,25,31,38,50,19,44,[33, 1 ]</v>
      </c>
    </row>
    <row r="540" spans="1:1" ht="0.95" customHeight="1" x14ac:dyDescent="0.25">
      <c r="A540" t="str">
        <f>_xlfn.CONCAT(Output!A540,",",Output!B540,",",Output!C540,",",Output!D540,",",Output!E540,",",Output!F540,",",Output!G540,",",Output!H540,",",Output!I540,",",Output!J540,",",Output!K540,",",Output!L540)</f>
        <v>LOLB, andre COLLINS, Face=0xad, #55,25,38,44,38,19,50,[62, 1 ]</v>
      </c>
    </row>
    <row r="541" spans="1:1" ht="0.95" customHeight="1" x14ac:dyDescent="0.25">
      <c r="A541" t="str">
        <f>_xlfn.CONCAT(Output!A541,",",Output!B541,",",Output!C541,",",Output!D541,",",Output!E541,",",Output!F541,",",Output!G541,",",Output!H541,",",Output!I541,",",Output!J541,",",Output!K541,",",Output!L541)</f>
        <v>RCB, darrell GREEN, Face=0xb1, #28,44,56,75,44,44,31,[2, 51 ]</v>
      </c>
    </row>
    <row r="542" spans="1:1" ht="0.95" customHeight="1" x14ac:dyDescent="0.25">
      <c r="A542" t="str">
        <f>_xlfn.CONCAT(Output!A542,",",Output!B542,",",Output!C542,",",Output!D542,",",Output!E542,",",Output!F542,",",Output!G542,",",Output!H542,",",Output!I542,",",Output!J542,",",Output!K542,",",Output!L542)</f>
        <v>LCB, martin MAYHEW, Face=0x86, #35,38,50,63,31,69,38,[2, 115 ]</v>
      </c>
    </row>
    <row r="543" spans="1:1" ht="0.95" customHeight="1" x14ac:dyDescent="0.25">
      <c r="A543" t="str">
        <f>_xlfn.CONCAT(Output!A543,",",Output!B543,",",Output!C543,",",Output!D543,",",Output!E543,",",Output!F543,",",Output!G543,",",Output!H543,",",Output!I543,",",Output!J543,",",Output!K543,",",Output!L543)</f>
        <v>FS, todd BOWLES, Face=0xc3, #23,25,31,44,44,50,31,[7, 38 ]</v>
      </c>
    </row>
    <row r="544" spans="1:1" ht="0.95" customHeight="1" x14ac:dyDescent="0.25">
      <c r="A544" t="str">
        <f>_xlfn.CONCAT(Output!A544,",",Output!B544,",",Output!C544,",",Output!D544,",",Output!E544,",",Output!F544,",",Output!G544,",",Output!H544,",",Output!I544,",",Output!J544,",",Output!K544,",",Output!L544)</f>
        <v>SS, alvin WALTON, Face=0xb0, #40,25,31,44,31,44,31,[2, 33 ]</v>
      </c>
    </row>
    <row r="545" spans="1:2" ht="0.95" customHeight="1" x14ac:dyDescent="0.25">
      <c r="A545" t="str">
        <f>_xlfn.CONCAT(Output!A545,",",Output!B545,",",Output!C545,",",Output!D545,",",Output!E545,",",Output!F545,",",Output!G545,",",Output!H545,",",Output!I545,",",Output!J545,",",Output!K545)</f>
        <v>K, chip LOHMILLER, Face=0x33, #8,56,81,81,31,50,81,[7]</v>
      </c>
    </row>
    <row r="546" spans="1:2" ht="0.95" customHeight="1" x14ac:dyDescent="0.25">
      <c r="A546" t="str">
        <f>_xlfn.CONCAT(Output!A546,",",Output!B546,",",Output!C546,",",Output!D546,",",Output!E546,",",Output!F546,",",Output!G546,",",Output!H546,",",Output!I546,",",Output!J546,",",Output!K546)</f>
        <v>P, kelly GOODBURN, Face=0x20, #2,25,56,44,31,25,50,[3]</v>
      </c>
    </row>
    <row r="547" spans="1:2" ht="0.95" customHeight="1" x14ac:dyDescent="0.25">
      <c r="A547" t="str">
        <f>_xlfn.CONCAT(Output!A547,",",Output!B547)</f>
        <v>KR, WR3</v>
      </c>
    </row>
    <row r="548" spans="1:2" ht="0.95" customHeight="1" x14ac:dyDescent="0.25">
      <c r="A548" t="str">
        <f>_xlfn.CONCAT(Output!A548,",",Output!B548)</f>
        <v>PR, WR4</v>
      </c>
    </row>
    <row r="549" spans="1:2" ht="0.95" customHeight="1" x14ac:dyDescent="0.25"/>
    <row r="550" spans="1:2" ht="0.95" customHeight="1" x14ac:dyDescent="0.25">
      <c r="A550" t="str">
        <f>Output!A550</f>
        <v>TEAM = giants SimData=0xdb1</v>
      </c>
      <c r="B550" t="str">
        <f>Output!B550</f>
        <v xml:space="preserve"> OFFENSIVE_FORMATION = 2RB_2WR_1TE</v>
      </c>
    </row>
    <row r="551" spans="1:2" ht="0.95" customHeight="1" x14ac:dyDescent="0.25">
      <c r="A551" t="str">
        <f>_xlfn.CONCAT(Output!A551,",",Output!B551)</f>
        <v xml:space="preserve">PLAYBOOK R4667, P5867 </v>
      </c>
    </row>
    <row r="552" spans="1:2" ht="0.95" customHeight="1" x14ac:dyDescent="0.25">
      <c r="A552" t="str">
        <f>_xlfn.CONCAT(Output!A552,",",Output!B552,",",Output!C552,",",Output!D552,",",Output!E552,",",Output!F552,",",Output!G552,",",Output!H552,",",Output!I552,",",Output!J552,",",Output!K552,",",Output!L552,",",Output!M552,",",Output!N552,",",Output!O552)</f>
        <v>QB1, phil SIMMS, Face=0x34, #11,25,69,13,13,50,63,63,81,[2,10,2]</v>
      </c>
    </row>
    <row r="553" spans="1:2" ht="0.95" customHeight="1" x14ac:dyDescent="0.25">
      <c r="A553" t="str">
        <f>_xlfn.CONCAT(Output!A553,",",Output!B553,",",Output!C553,",",Output!D553,",",Output!E553,",",Output!F553,",",Output!G553,",",Output!H553,",",Output!I553,",",Output!J553,",",Output!K553,",",Output!L553,",",Output!M553,",",Output!N553,",",Output!O553)</f>
        <v>QB2, jeff HOSTETLER, Face=0x19, #15,25,69,25,13,38,31,38,19,[4,4,1]</v>
      </c>
    </row>
    <row r="554" spans="1:2" ht="0.95" customHeight="1" x14ac:dyDescent="0.25">
      <c r="A554" t="str">
        <f>_xlfn.CONCAT(Output!A554,",",Output!B554,",",Output!C554,",",Output!D554,",",Output!E554,",",Output!F554,",",Output!G554,",",Output!H554,",",Output!I554,",",Output!J554,",",Output!K554,",",Output!L554,",",Output!M554,",",Output!N554)</f>
        <v>RB1, ottis ANDERSON, Face=0x93, #24,56,69,50,88,75,31,[6,3,6,2]</v>
      </c>
    </row>
    <row r="555" spans="1:2" ht="0.95" customHeight="1" x14ac:dyDescent="0.25">
      <c r="A555" t="str">
        <f>_xlfn.CONCAT(Output!A555,",",Output!B555,",",Output!C555,",",Output!D555,",",Output!E555,",",Output!F555,",",Output!G555,",",Output!H555,",",Output!I555,",",Output!J555,",",Output!K555,",",Output!L555,",",Output!M555,",",Output!N555)</f>
        <v>RB2, david MEGGETT, Face=0xb0, #30,38,69,56,19,75,50,[7,5,7,6]</v>
      </c>
    </row>
    <row r="556" spans="1:2" ht="0.95" customHeight="1" x14ac:dyDescent="0.25">
      <c r="A556" t="str">
        <f>_xlfn.CONCAT(Output!A556,",",Output!B556,",",Output!C556,",",Output!D556,",",Output!E556,",",Output!F556,",",Output!G556,",",Output!H556,",",Output!I556,",",Output!J556,",",Output!K556,",",Output!L556,",",Output!M556,",",Output!N556)</f>
        <v>RB3, maurice CARTHON, Face=0x96, #44,44,69,25,44,50,25,[4,2,5,1]</v>
      </c>
    </row>
    <row r="557" spans="1:2" ht="0.95" customHeight="1" x14ac:dyDescent="0.25">
      <c r="A557" t="str">
        <f>_xlfn.CONCAT(Output!A557,",",Output!B557,",",Output!C557,",",Output!D557,",",Output!E557,",",Output!F557,",",Output!G557,",",Output!H557,",",Output!I557,",",Output!J557,",",Output!K557,",",Output!L557,",",Output!M557,",",Output!N557)</f>
        <v>RB4, rodney HAMPTON, Face=0xb2, #27,38,69,31,38,63,38,[4,4,5,2]</v>
      </c>
    </row>
    <row r="558" spans="1:2" ht="0.95" customHeight="1" x14ac:dyDescent="0.25">
      <c r="A558" t="str">
        <f>_xlfn.CONCAT(Output!A558,",",Output!B558,",",Output!C558,",",Output!D558,",",Output!E558,",",Output!F558,",",Output!G558,",",Output!H558,",",Output!I558,",",Output!J558,",",Output!K558,",",Output!L558,",",Output!M558,",",Output!N558)</f>
        <v>WR1, mark INGRAM, Face=0x91, #82,44,69,56,13,63,50,[1,5,11,4]</v>
      </c>
    </row>
    <row r="559" spans="1:2" ht="0.95" customHeight="1" x14ac:dyDescent="0.25">
      <c r="A559" t="str">
        <f>_xlfn.CONCAT(Output!A559,",",Output!B559,",",Output!C559,",",Output!D559,",",Output!E559,",",Output!F559,",",Output!G559,",",Output!H559,",",Output!I559,",",Output!J559,",",Output!K559,",",Output!L559,",",Output!M559,",",Output!N559)</f>
        <v>WR2, stephen BAKER, Face=0xa3, #85,44,69,56,13,69,56,[1,6,11,7]</v>
      </c>
    </row>
    <row r="560" spans="1:2" ht="0.95" customHeight="1" x14ac:dyDescent="0.25">
      <c r="A560" t="str">
        <f>_xlfn.CONCAT(Output!A560,",",Output!B560,",",Output!C560,",",Output!D560,",",Output!E560,",",Output!F560,",",Output!G560,",",Output!H560,",",Output!I560,",",Output!J560,",",Output!K560,",",Output!L560,",",Output!M560,",",Output!N560)</f>
        <v>WR3, stacey ROBINSON, Face=0xc9, #81,25,69,25,13,50,44,[1,4,8,2]</v>
      </c>
    </row>
    <row r="561" spans="1:1" ht="0.95" customHeight="1" x14ac:dyDescent="0.25">
      <c r="A561" t="str">
        <f>_xlfn.CONCAT(Output!A561,",",Output!B561,",",Output!C561,",",Output!D561,",",Output!E561,",",Output!F561,",",Output!G561,",",Output!H561,",",Output!I561,",",Output!J561,",",Output!K561,",",Output!L561,",",Output!M561,",",Output!N561)</f>
        <v>WR4, odessa TURNER, Face=0xc3, #83,25,69,25,13,50,44,[1,4,8,2]</v>
      </c>
    </row>
    <row r="562" spans="1:1" ht="0.95" customHeight="1" x14ac:dyDescent="0.25">
      <c r="A562" t="str">
        <f>_xlfn.CONCAT(Output!A562,",",Output!B562,",",Output!C562,",",Output!D562,",",Output!E562,",",Output!F562,",",Output!G562,",",Output!H562,",",Output!I562,",",Output!J562,",",Output!K562,",",Output!L562,",",Output!M562,",",Output!N562)</f>
        <v>TE1, mark BAVARO, Face=0x1a, #89,25,69,31,69,69,44,[1,4,7,4]</v>
      </c>
    </row>
    <row r="563" spans="1:1" ht="0.95" customHeight="1" x14ac:dyDescent="0.25">
      <c r="A563" t="str">
        <f>_xlfn.CONCAT(Output!A563,",",Output!B563,",",Output!C563,",",Output!D563,",",Output!E563,",",Output!F563,",",Output!G563,",",Output!H563,",",Output!I563,",",Output!J563,",",Output!K563,",",Output!L563,",",Output!M563,",",Output!N563)</f>
        <v>TE2, howard CROSS, Face=0xb0, #87,25,69,19,56,56,31,[1,3,6,1]</v>
      </c>
    </row>
    <row r="564" spans="1:1" ht="0.95" customHeight="1" x14ac:dyDescent="0.25">
      <c r="A564" t="str">
        <f>_xlfn.CONCAT(Output!A564,",",Output!B564,",",Output!C564,",",Output!D564,",",Output!E564,",",Output!F564,",",Output!G564,",",Output!H564)</f>
        <v>C, bart OATES, Face=0x1f, #65,25,69,38,50</v>
      </c>
    </row>
    <row r="565" spans="1:1" ht="0.95" customHeight="1" x14ac:dyDescent="0.25">
      <c r="A565" t="str">
        <f>_xlfn.CONCAT(Output!A565,",",Output!B565,",",Output!C565,",",Output!D565,",",Output!E565,",",Output!F565,",",Output!G565,",",Output!H565)</f>
        <v>LG, william ROBERTS, Face=0xaf, #66,25,69,31,56</v>
      </c>
    </row>
    <row r="566" spans="1:1" ht="0.95" customHeight="1" x14ac:dyDescent="0.25">
      <c r="A566" t="str">
        <f>_xlfn.CONCAT(Output!A566,",",Output!B566,",",Output!C566,",",Output!D566,",",Output!E566,",",Output!F566,",",Output!G566,",",Output!H566)</f>
        <v>RG, eric MOORE, Face=0xc0, #60,25,69,31,63</v>
      </c>
    </row>
    <row r="567" spans="1:1" ht="0.95" customHeight="1" x14ac:dyDescent="0.25">
      <c r="A567" t="str">
        <f>_xlfn.CONCAT(Output!A567,",",Output!B567,",",Output!C567,",",Output!D567,",",Output!E567,",",Output!F567,",",Output!G567,",",Output!H567)</f>
        <v>LT, john ELLIOTT, Face=0x2b, #76,25,69,25,75</v>
      </c>
    </row>
    <row r="568" spans="1:1" ht="0.95" customHeight="1" x14ac:dyDescent="0.25">
      <c r="A568" t="str">
        <f>_xlfn.CONCAT(Output!A568,",",Output!B568,",",Output!C568,",",Output!D568,",",Output!E568,",",Output!F568,",",Output!G568,",",Output!H568)</f>
        <v>RT, doug RIESENBERG, Face=0x33, #72,25,69,31,50</v>
      </c>
    </row>
    <row r="569" spans="1:1" ht="0.95" customHeight="1" x14ac:dyDescent="0.25">
      <c r="A569" t="str">
        <f>_xlfn.CONCAT(Output!A569,",",Output!B569,",",Output!C569,",",Output!D569,",",Output!E569,",",Output!F569,",",Output!G569,",",Output!H569,",",Output!I569,",",Output!J569,",",Output!K569,",",Output!L569)</f>
        <v>RE, leonard MARSHALL, Face=0x89, #70,25,31,38,56,19,56,[38, 0 ]</v>
      </c>
    </row>
    <row r="570" spans="1:1" ht="0.95" customHeight="1" x14ac:dyDescent="0.25">
      <c r="A570" t="str">
        <f>_xlfn.CONCAT(Output!A570,",",Output!B570,",",Output!C570,",",Output!D570,",",Output!E570,",",Output!F570,",",Output!G570,",",Output!H570,",",Output!I570,",",Output!J570,",",Output!K570,",",Output!L570)</f>
        <v>NT, erik HOWARD, Face=0x51, #74,25,31,38,50,19,50,[25, 0 ]</v>
      </c>
    </row>
    <row r="571" spans="1:1" ht="0.95" customHeight="1" x14ac:dyDescent="0.25">
      <c r="A571" t="str">
        <f>_xlfn.CONCAT(Output!A571,",",Output!B571,",",Output!C571,",",Output!D571,",",Output!E571,",",Output!F571,",",Output!G571,",",Output!H571,",",Output!I571,",",Output!J571,",",Output!K571,",",Output!L571)</f>
        <v>LE, eric DORSEY, Face=0xc1, #77,25,31,38,50,19,44,[2, 0 ]</v>
      </c>
    </row>
    <row r="572" spans="1:1" ht="0.95" customHeight="1" x14ac:dyDescent="0.25">
      <c r="A572" t="str">
        <f>_xlfn.CONCAT(Output!A572,",",Output!B572,",",Output!C572,",",Output!D572,",",Output!E572,",",Output!F572,",",Output!G572,",",Output!H572,",",Output!I572,",",Output!J572,",",Output!K572,",",Output!L572)</f>
        <v>ROLB, lawrence TAYLOR, Face=0xcf, #56,44,56,69,75,31,81,[115, 6 ]</v>
      </c>
    </row>
    <row r="573" spans="1:1" ht="0.95" customHeight="1" x14ac:dyDescent="0.25">
      <c r="A573" t="str">
        <f>_xlfn.CONCAT(Output!A573,",",Output!B573,",",Output!C573,",",Output!D573,",",Output!E573,",",Output!F573,",",Output!G573,",",Output!H573,",",Output!I573,",",Output!J573,",",Output!K573,",",Output!L573)</f>
        <v>RILB, pepper JOHNSON, Face=0x9c, #52,38,44,56,69,31,69,[33, 6 ]</v>
      </c>
    </row>
    <row r="574" spans="1:1" ht="0.95" customHeight="1" x14ac:dyDescent="0.25">
      <c r="A574" t="str">
        <f>_xlfn.CONCAT(Output!A574,",",Output!B574,",",Output!C574,",",Output!D574,",",Output!E574,",",Output!F574,",",Output!G574,",",Output!H574,",",Output!I574,",",Output!J574,",",Output!K574,",",Output!L574)</f>
        <v>LILB, gary REASONS, Face=0x26, #55,25,38,44,38,63,44,[2, 38 ]</v>
      </c>
    </row>
    <row r="575" spans="1:1" ht="0.95" customHeight="1" x14ac:dyDescent="0.25">
      <c r="A575" t="str">
        <f>_xlfn.CONCAT(Output!A575,",",Output!B575,",",Output!C575,",",Output!D575,",",Output!E575,",",Output!F575,",",Output!G575,",",Output!H575,",",Output!I575,",",Output!J575,",",Output!K575,",",Output!L575)</f>
        <v>LOLB, carl BANKS, Face=0x95, #58,38,44,50,63,19,56,[12, 2 ]</v>
      </c>
    </row>
    <row r="576" spans="1:1" ht="0.95" customHeight="1" x14ac:dyDescent="0.25">
      <c r="A576" t="str">
        <f>_xlfn.CONCAT(Output!A576,",",Output!B576,",",Output!C576,",",Output!D576,",",Output!E576,",",Output!F576,",",Output!G576,",",Output!H576,",",Output!I576,",",Output!J576,",",Output!K576,",",Output!L576)</f>
        <v>RCB, everson WALLS, Face=0xc4, #28,38,44,56,31,63,44,[1, 89 ]</v>
      </c>
    </row>
    <row r="577" spans="1:2" ht="0.95" customHeight="1" x14ac:dyDescent="0.25">
      <c r="A577" t="str">
        <f>_xlfn.CONCAT(Output!A577,",",Output!B577,",",Output!C577,",",Output!D577,",",Output!E577,",",Output!F577,",",Output!G577,",",Output!H577,",",Output!I577,",",Output!J577,",",Output!K577,",",Output!L577)</f>
        <v>LCB, mark COLLINS, Face=0x8a, #25,38,44,56,50,44,63,[1, 33 ]</v>
      </c>
    </row>
    <row r="578" spans="1:2" ht="0.95" customHeight="1" x14ac:dyDescent="0.25">
      <c r="A578" t="str">
        <f>_xlfn.CONCAT(Output!A578,",",Output!B578,",",Output!C578,",",Output!D578,",",Output!E578,",",Output!F578,",",Output!G578,",",Output!H578,",",Output!I578,",",Output!J578,",",Output!K578,",",Output!L578)</f>
        <v>FS, myron GUYTON, Face=0xa1, #29,31,38,50,56,44,56,[1, 12 ]</v>
      </c>
    </row>
    <row r="579" spans="1:2" ht="0.95" customHeight="1" x14ac:dyDescent="0.25">
      <c r="A579" t="str">
        <f>_xlfn.CONCAT(Output!A579,",",Output!B579,",",Output!C579,",",Output!D579,",",Output!E579,",",Output!F579,",",Output!G579,",",Output!H579,",",Output!I579,",",Output!J579,",",Output!K579,",",Output!L579)</f>
        <v>SS, greg JACKSON, Face=0xb8, #47,31,38,50,56,56,56,[25, 69 ]</v>
      </c>
    </row>
    <row r="580" spans="1:2" ht="0.95" customHeight="1" x14ac:dyDescent="0.25">
      <c r="A580" t="str">
        <f>_xlfn.CONCAT(Output!A580,",",Output!B580,",",Output!C580,",",Output!D580,",",Output!E580,",",Output!F580,",",Output!G580,",",Output!H580,",",Output!I580,",",Output!J580,",",Output!K580)</f>
        <v>K, matt BAHR, Face=0x20, #9,56,81,81,31,44,63,[6]</v>
      </c>
    </row>
    <row r="581" spans="1:2" ht="0.95" customHeight="1" x14ac:dyDescent="0.25">
      <c r="A581" t="str">
        <f>_xlfn.CONCAT(Output!A581,",",Output!B581,",",Output!C581,",",Output!D581,",",Output!E581,",",Output!F581,",",Output!G581,",",Output!H581,",",Output!I581,",",Output!J581,",",Output!K581)</f>
        <v>P, sean LANDETA, Face=0x1c, #5,25,56,44,31,81,81,[12]</v>
      </c>
    </row>
    <row r="582" spans="1:2" ht="0.95" customHeight="1" x14ac:dyDescent="0.25">
      <c r="A582" t="str">
        <f>_xlfn.CONCAT(Output!A582,",",Output!B582)</f>
        <v>KR, RB2</v>
      </c>
    </row>
    <row r="583" spans="1:2" ht="0.95" customHeight="1" x14ac:dyDescent="0.25">
      <c r="A583" t="str">
        <f>_xlfn.CONCAT(Output!A583,",",Output!B583)</f>
        <v>PR, RB2</v>
      </c>
    </row>
    <row r="584" spans="1:2" ht="0.95" customHeight="1" x14ac:dyDescent="0.25"/>
    <row r="585" spans="1:2" ht="0.95" customHeight="1" x14ac:dyDescent="0.25">
      <c r="A585" t="str">
        <f>Output!A585</f>
        <v>TEAM = eagles SimData=0xe30</v>
      </c>
      <c r="B585" t="str">
        <f>Output!B585</f>
        <v xml:space="preserve"> OFFENSIVE_FORMATION = 2RB_2WR_1TE</v>
      </c>
    </row>
    <row r="586" spans="1:2" ht="0.95" customHeight="1" x14ac:dyDescent="0.25">
      <c r="A586" t="str">
        <f>_xlfn.CONCAT(Output!A586,",",Output!B586)</f>
        <v xml:space="preserve">PLAYBOOK R2152, P2581 </v>
      </c>
    </row>
    <row r="587" spans="1:2" ht="0.95" customHeight="1" x14ac:dyDescent="0.25">
      <c r="A587" t="str">
        <f>_xlfn.CONCAT(Output!A587,",",Output!B587,",",Output!C587,",",Output!D587,",",Output!E587,",",Output!F587,",",Output!G587,",",Output!H587,",",Output!I587,",",Output!J587,",",Output!K587,",",Output!L587,",",Output!M587,",",Output!N587,",",Output!O587)</f>
        <v>QB1, qb EAGLES, Face=0xd4, #0,25,69,56,13,63,69,63,63,[11,10,0]</v>
      </c>
    </row>
    <row r="588" spans="1:2" ht="0.95" customHeight="1" x14ac:dyDescent="0.25">
      <c r="A588" t="str">
        <f>_xlfn.CONCAT(Output!A588,",",Output!B588,",",Output!C588,",",Output!D588,",",Output!E588,",",Output!F588,",",Output!G588,",",Output!H588,",",Output!I588,",",Output!J588,",",Output!K588,",",Output!L588,",",Output!M588,",",Output!N588,",",Output!O588)</f>
        <v>QB2, jim MCMAHON, Face=0x1b, #9,25,69,6,13,38,38,38,38,[1,5,3]</v>
      </c>
    </row>
    <row r="589" spans="1:2" ht="0.95" customHeight="1" x14ac:dyDescent="0.25">
      <c r="A589" t="str">
        <f>_xlfn.CONCAT(Output!A589,",",Output!B589,",",Output!C589,",",Output!D589,",",Output!E589,",",Output!F589,",",Output!G589,",",Output!H589,",",Output!I589,",",Output!J589,",",Output!K589,",",Output!L589,",",Output!M589,",",Output!N589)</f>
        <v>RB1, keith BYARS, Face=0x8f, #41,38,69,31,38,50,69,[4,9,5,12]</v>
      </c>
    </row>
    <row r="590" spans="1:2" ht="0.95" customHeight="1" x14ac:dyDescent="0.25">
      <c r="A590" t="str">
        <f>_xlfn.CONCAT(Output!A590,",",Output!B590,",",Output!C590,",",Output!D590,",",Output!E590,",",Output!F590,",",Output!G590,",",Output!H590,",",Output!I590,",",Output!J590,",",Output!K590,",",Output!L590,",",Output!M590,",",Output!N590)</f>
        <v>RB2, heath SHERMAN, Face=0xcd, #23,38,69,38,38,31,31,[4,3,5,2]</v>
      </c>
    </row>
    <row r="591" spans="1:2" ht="0.95" customHeight="1" x14ac:dyDescent="0.25">
      <c r="A591" t="str">
        <f>_xlfn.CONCAT(Output!A591,",",Output!B591,",",Output!C591,",",Output!D591,",",Output!E591,",",Output!F591,",",Output!G591,",",Output!H591,",",Output!I591,",",Output!J591,",",Output!K591,",",Output!L591,",",Output!M591,",",Output!N591)</f>
        <v>RB3, anthony TONEY, Face=0xc5, #25,38,69,31,38,50,25,[4,2,5,1]</v>
      </c>
    </row>
    <row r="592" spans="1:2" ht="0.95" customHeight="1" x14ac:dyDescent="0.25">
      <c r="A592" t="str">
        <f>_xlfn.CONCAT(Output!A592,",",Output!B592,",",Output!C592,",",Output!D592,",",Output!E592,",",Output!F592,",",Output!G592,",",Output!H592,",",Output!I592,",",Output!J592,",",Output!K592,",",Output!L592,",",Output!M592,",",Output!N592)</f>
        <v>RB4, robert DRUMMOND, Face=0x85, #36,38,69,38,31,50,25,[4,2,5,1]</v>
      </c>
    </row>
    <row r="593" spans="1:1" ht="0.95" customHeight="1" x14ac:dyDescent="0.25">
      <c r="A593" t="str">
        <f>_xlfn.CONCAT(Output!A593,",",Output!B593,",",Output!C593,",",Output!D593,",",Output!E593,",",Output!F593,",",Output!G593,",",Output!H593,",",Output!I593,",",Output!J593,",",Output!K593,",",Output!L593,",",Output!M593,",",Output!N593)</f>
        <v>WR1, fred BARNETT, Face=0x86, #86,31,69,38,13,50,56,[1,6,8,7]</v>
      </c>
    </row>
    <row r="594" spans="1:1" ht="0.95" customHeight="1" x14ac:dyDescent="0.25">
      <c r="A594" t="str">
        <f>_xlfn.CONCAT(Output!A594,",",Output!B594,",",Output!C594,",",Output!D594,",",Output!E594,",",Output!F594,",",Output!G594,",",Output!H594,",",Output!I594,",",Output!J594,",",Output!K594,",",Output!L594,",",Output!M594,",",Output!N594)</f>
        <v>WR2, calvin WILLIAMS, Face=0x89, #89,31,69,31,13,50,50,[1,5,8,4]</v>
      </c>
    </row>
    <row r="595" spans="1:1" ht="0.95" customHeight="1" x14ac:dyDescent="0.25">
      <c r="A595" t="str">
        <f>_xlfn.CONCAT(Output!A595,",",Output!B595,",",Output!C595,",",Output!D595,",",Output!E595,",",Output!F595,",",Output!G595,",",Output!H595,",",Output!I595,",",Output!J595,",",Output!K595,",",Output!L595,",",Output!M595,",",Output!N595)</f>
        <v>WR3, mike QUICK, Face=0x9f, #82,31,69,31,13,50,44,[1,4,8,2]</v>
      </c>
    </row>
    <row r="596" spans="1:1" ht="0.95" customHeight="1" x14ac:dyDescent="0.25">
      <c r="A596" t="str">
        <f>_xlfn.CONCAT(Output!A596,",",Output!B596,",",Output!C596,",",Output!D596,",",Output!E596,",",Output!F596,",",Output!G596,",",Output!H596,",",Output!I596,",",Output!J596,",",Output!K596,",",Output!L596,",",Output!M596,",",Output!N596)</f>
        <v>WR4, kenny JACKSON, Face=0x9c, #85,25,69,25,13,50,44,[1,4,8,2]</v>
      </c>
    </row>
    <row r="597" spans="1:1" ht="0.95" customHeight="1" x14ac:dyDescent="0.25">
      <c r="A597" t="str">
        <f>_xlfn.CONCAT(Output!A597,",",Output!B597,",",Output!C597,",",Output!D597,",",Output!E597,",",Output!F597,",",Output!G597,",",Output!H597,",",Output!I597,",",Output!J597,",",Output!K597,",",Output!L597,",",Output!M597,",",Output!N597)</f>
        <v>TE1, keith JACKSON, Face=0xce, #88,25,69,50,63,50,63,[1,7,9,7]</v>
      </c>
    </row>
    <row r="598" spans="1:1" ht="0.95" customHeight="1" x14ac:dyDescent="0.25">
      <c r="A598" t="str">
        <f>_xlfn.CONCAT(Output!A598,",",Output!B598,",",Output!C598,",",Output!D598,",",Output!E598,",",Output!F598,",",Output!G598,",",Output!H598,",",Output!I598,",",Output!J598,",",Output!K598,",",Output!L598,",",Output!M598,",",Output!N598)</f>
        <v>TE2, harper LE BEL, Face=0x21, #87,25,69,19,50,50,25,[1,2,6,1]</v>
      </c>
    </row>
    <row r="599" spans="1:1" ht="0.95" customHeight="1" x14ac:dyDescent="0.25">
      <c r="A599" t="str">
        <f>_xlfn.CONCAT(Output!A599,",",Output!B599,",",Output!C599,",",Output!D599,",",Output!E599,",",Output!F599,",",Output!G599,",",Output!H599)</f>
        <v>C, david ALEXANDER, Face=0x33, #72,25,69,31,38</v>
      </c>
    </row>
    <row r="600" spans="1:1" ht="0.95" customHeight="1" x14ac:dyDescent="0.25">
      <c r="A600" t="str">
        <f>_xlfn.CONCAT(Output!A600,",",Output!B600,",",Output!C600,",",Output!D600,",",Output!E600,",",Output!F600,",",Output!G600,",",Output!H600)</f>
        <v>LG, mike SCHAD, Face=0x44, #79,25,69,19,50</v>
      </c>
    </row>
    <row r="601" spans="1:1" ht="0.95" customHeight="1" x14ac:dyDescent="0.25">
      <c r="A601" t="str">
        <f>_xlfn.CONCAT(Output!A601,",",Output!B601,",",Output!C601,",",Output!D601,",",Output!E601,",",Output!F601,",",Output!G601,",",Output!H601)</f>
        <v>RG, ron SOLT, Face=0x48, #66,25,69,19,38</v>
      </c>
    </row>
    <row r="602" spans="1:1" ht="0.95" customHeight="1" x14ac:dyDescent="0.25">
      <c r="A602" t="str">
        <f>_xlfn.CONCAT(Output!A602,",",Output!B602,",",Output!C602,",",Output!D602,",",Output!E602,",",Output!F602,",",Output!G602,",",Output!H602)</f>
        <v>LT, ron HELLER, Face=0x4b, #73,25,69,25,50</v>
      </c>
    </row>
    <row r="603" spans="1:1" ht="0.95" customHeight="1" x14ac:dyDescent="0.25">
      <c r="A603" t="str">
        <f>_xlfn.CONCAT(Output!A603,",",Output!B603,",",Output!C603,",",Output!D603,",",Output!E603,",",Output!F603,",",Output!G603,",",Output!H603)</f>
        <v>RT, r. SINGLETARY, Face=0x8a, #68,25,69,25,50</v>
      </c>
    </row>
    <row r="604" spans="1:1" ht="0.95" customHeight="1" x14ac:dyDescent="0.25">
      <c r="A604" t="str">
        <f>_xlfn.CONCAT(Output!A604,",",Output!B604,",",Output!C604,",",Output!D604,",",Output!E604,",",Output!F604,",",Output!G604,",",Output!H604,",",Output!I604,",",Output!J604,",",Output!K604,",",Output!L604)</f>
        <v>RE, clyde SIMMONS, Face=0x9b, #96,31,44,50,50,19,69,[48, 3 ]</v>
      </c>
    </row>
    <row r="605" spans="1:1" ht="0.95" customHeight="1" x14ac:dyDescent="0.25">
      <c r="A605" t="str">
        <f>_xlfn.CONCAT(Output!A605,",",Output!B605,",",Output!C605,",",Output!D605,",",Output!E605,",",Output!F605,",",Output!G605,",",Output!H605,",",Output!I605,",",Output!J605,",",Output!K605,",",Output!L605)</f>
        <v>NT, mike GOLIC, Face=0x2e, #90,25,31,38,50,31,44,[12, 13 ]</v>
      </c>
    </row>
    <row r="606" spans="1:1" ht="0.95" customHeight="1" x14ac:dyDescent="0.25">
      <c r="A606" t="str">
        <f>_xlfn.CONCAT(Output!A606,",",Output!B606,",",Output!C606,",",Output!D606,",",Output!E606,",",Output!F606,",",Output!G606,",",Output!H606,",",Output!I606,",",Output!J606,",",Output!K606,",",Output!L606)</f>
        <v>LE, reggie WHITE, Face=0x99, #92,38,50,56,69,31,75,[97, 14 ]</v>
      </c>
    </row>
    <row r="607" spans="1:1" ht="0.95" customHeight="1" x14ac:dyDescent="0.25">
      <c r="A607" t="str">
        <f>_xlfn.CONCAT(Output!A607,",",Output!B607,",",Output!C607,",",Output!D607,",",Output!E607,",",Output!F607,",",Output!G607,",",Output!H607,",",Output!I607,",",Output!J607,",",Output!K607,",",Output!L607)</f>
        <v>ROLB, jessie SMALL, Face=0x8c, #52,25,31,38,44,19,44,[9, 3 ]</v>
      </c>
    </row>
    <row r="608" spans="1:1" ht="0.95" customHeight="1" x14ac:dyDescent="0.25">
      <c r="A608" t="str">
        <f>_xlfn.CONCAT(Output!A608,",",Output!B608,",",Output!C608,",",Output!D608,",",Output!E608,",",Output!F608,",",Output!G608,",",Output!H608,",",Output!I608,",",Output!J608,",",Output!K608,",",Output!L608)</f>
        <v>RILB, jerome BROWN, Face=0x8d, #99,38,50,56,69,19,63,[7, 3 ]</v>
      </c>
    </row>
    <row r="609" spans="1:2" ht="0.95" customHeight="1" x14ac:dyDescent="0.25">
      <c r="A609" t="str">
        <f>_xlfn.CONCAT(Output!A609,",",Output!B609,",",Output!C609,",",Output!D609,",",Output!E609,",",Output!F609,",",Output!G609,",",Output!H609,",",Output!I609,",",Output!J609,",",Output!K609,",",Output!L609)</f>
        <v>LILB, byron EVANS, Face=0xc7, #56,25,31,38,44,31,44,[5, 12 ]</v>
      </c>
    </row>
    <row r="610" spans="1:2" ht="0.95" customHeight="1" x14ac:dyDescent="0.25">
      <c r="A610" t="str">
        <f>_xlfn.CONCAT(Output!A610,",",Output!B610,",",Output!C610,",",Output!D610,",",Output!E610,",",Output!F610,",",Output!G610,",",Output!H610,",",Output!I610,",",Output!J610,",",Output!K610,",",Output!L610)</f>
        <v>LOLB, seth JOYNER, Face=0xb1, #59,31,44,50,63,31,75,[48, 12 ]</v>
      </c>
    </row>
    <row r="611" spans="1:2" ht="0.95" customHeight="1" x14ac:dyDescent="0.25">
      <c r="A611" t="str">
        <f>_xlfn.CONCAT(Output!A611,",",Output!B611,",",Output!C611,",",Output!D611,",",Output!E611,",",Output!F611,",",Output!G611,",",Output!H611,",",Output!I611,",",Output!J611,",",Output!K611,",",Output!L611)</f>
        <v>RCB, eric ALLEN, Face=0xc4, #21,38,50,44,50,50,69,[5, 47 ]</v>
      </c>
    </row>
    <row r="612" spans="1:2" ht="0.95" customHeight="1" x14ac:dyDescent="0.25">
      <c r="A612" t="str">
        <f>_xlfn.CONCAT(Output!A612,",",Output!B612,",",Output!C612,",",Output!D612,",",Output!E612,",",Output!F612,",",Output!G612,",",Output!H612,",",Output!I612,",",Output!J612,",",Output!K612,",",Output!L612)</f>
        <v>LCB, ben SMITH, Face=0xc6, #26,38,50,38,31,50,63,[5, 47 ]</v>
      </c>
    </row>
    <row r="613" spans="1:2" ht="0.95" customHeight="1" x14ac:dyDescent="0.25">
      <c r="A613" t="str">
        <f>_xlfn.CONCAT(Output!A613,",",Output!B613,",",Output!C613,",",Output!D613,",",Output!E613,",",Output!F613,",",Output!G613,",",Output!H613,",",Output!I613,",",Output!J613,",",Output!K613,",",Output!L613)</f>
        <v>FS, wes HOPKINS, Face=0x96, #48,25,31,19,50,56,31,[12, 76 ]</v>
      </c>
    </row>
    <row r="614" spans="1:2" ht="0.95" customHeight="1" x14ac:dyDescent="0.25">
      <c r="A614" t="str">
        <f>_xlfn.CONCAT(Output!A614,",",Output!B614,",",Output!C614,",",Output!D614,",",Output!E614,",",Output!F614,",",Output!G614,",",Output!H614,",",Output!I614,",",Output!J614,",",Output!K614,",",Output!L614)</f>
        <v>SS, andre WATERS, Face=0x8b, #20,25,31,19,31,25,19,[7, 25 ]</v>
      </c>
    </row>
    <row r="615" spans="1:2" ht="0.95" customHeight="1" x14ac:dyDescent="0.25">
      <c r="A615" t="str">
        <f>_xlfn.CONCAT(Output!A615,",",Output!B615,",",Output!C615,",",Output!D615,",",Output!E615,",",Output!F615,",",Output!G615,",",Output!H615,",",Output!I615,",",Output!J615,",",Output!K615)</f>
        <v>K, roger RUZEK, Face=0x17, #7,56,81,81,31,50,25,[7]</v>
      </c>
    </row>
    <row r="616" spans="1:2" ht="0.95" customHeight="1" x14ac:dyDescent="0.25">
      <c r="A616" t="str">
        <f>_xlfn.CONCAT(Output!A616,",",Output!B616,",",Output!C616,",",Output!D616,",",Output!E616,",",Output!F616,",",Output!G616,",",Output!H616,",",Output!I616,",",Output!J616,",",Output!K616)</f>
        <v>P, jeff FEAGLES, Face=0x16, #5,25,56,44,31,50,31,[7]</v>
      </c>
    </row>
    <row r="617" spans="1:2" ht="0.95" customHeight="1" x14ac:dyDescent="0.25">
      <c r="A617" t="str">
        <f>_xlfn.CONCAT(Output!A617,",",Output!B617)</f>
        <v>KR, WR4</v>
      </c>
    </row>
    <row r="618" spans="1:2" ht="0.95" customHeight="1" x14ac:dyDescent="0.25">
      <c r="A618" t="str">
        <f>_xlfn.CONCAT(Output!A618,",",Output!B618)</f>
        <v>PR, WR2</v>
      </c>
    </row>
    <row r="619" spans="1:2" ht="0.95" customHeight="1" x14ac:dyDescent="0.25"/>
    <row r="620" spans="1:2" ht="0.95" customHeight="1" x14ac:dyDescent="0.25">
      <c r="A620" t="str">
        <f>Output!A620</f>
        <v>TEAM = cardinals SimData=0x1a0</v>
      </c>
      <c r="B620" t="str">
        <f>Output!B620</f>
        <v xml:space="preserve"> OFFENSIVE_FORMATION = 2RB_2WR_1TE</v>
      </c>
    </row>
    <row r="621" spans="1:2" ht="0.95" customHeight="1" x14ac:dyDescent="0.25">
      <c r="A621" t="str">
        <f>_xlfn.CONCAT(Output!A621,",",Output!B621)</f>
        <v xml:space="preserve">PLAYBOOK R6474, P5854 </v>
      </c>
    </row>
    <row r="622" spans="1:2" ht="0.95" customHeight="1" x14ac:dyDescent="0.25">
      <c r="A622" t="str">
        <f>_xlfn.CONCAT(Output!A622,",",Output!B622,",",Output!C622,",",Output!D622,",",Output!E622,",",Output!F622,",",Output!G622,",",Output!H622,",",Output!I622,",",Output!J622,",",Output!K622,",",Output!L622,",",Output!M622,",",Output!N622,",",Output!O622)</f>
        <v>QB1, timm ROSENBACH, Face=0x3a, #3,25,69,19,13,31,44,38,31,[4,4,2]</v>
      </c>
    </row>
    <row r="623" spans="1:2" ht="0.95" customHeight="1" x14ac:dyDescent="0.25">
      <c r="A623" t="str">
        <f>_xlfn.CONCAT(Output!A623,",",Output!B623,",",Output!C623,",",Output!D623,",",Output!E623,",",Output!F623,",",Output!G623,",",Output!H623,",",Output!I623,",",Output!J623,",",Output!K623,",",Output!L623,",",Output!M623,",",Output!N623,",",Output!O623)</f>
        <v>QB2, tom TUPA, Face=0x21, #19,25,69,13,13,44,38,31,38,[2,5,2]</v>
      </c>
    </row>
    <row r="624" spans="1:2" ht="0.95" customHeight="1" x14ac:dyDescent="0.25">
      <c r="A624" t="str">
        <f>_xlfn.CONCAT(Output!A624,",",Output!B624,",",Output!C624,",",Output!D624,",",Output!E624,",",Output!F624,",",Output!G624,",",Output!H624,",",Output!I624,",",Output!J624,",",Output!K624,",",Output!L624,",",Output!M624,",",Output!N624)</f>
        <v>RB1, johnny JOHNSON, Face=0x3d, #39,38,69,50,38,50,38,[6,4,6,2]</v>
      </c>
    </row>
    <row r="625" spans="1:1" ht="0.95" customHeight="1" x14ac:dyDescent="0.25">
      <c r="A625" t="str">
        <f>_xlfn.CONCAT(Output!A625,",",Output!B625,",",Output!C625,",",Output!D625,",",Output!E625,",",Output!F625,",",Output!G625,",",Output!H625,",",Output!I625,",",Output!J625,",",Output!K625,",",Output!L625,",",Output!M625,",",Output!N625)</f>
        <v>RB2, roy GREEN, Face=0xc7, #81,38,69,44,13,50,56,[1,6,9,7]</v>
      </c>
    </row>
    <row r="626" spans="1:1" ht="0.95" customHeight="1" x14ac:dyDescent="0.25">
      <c r="A626" t="str">
        <f>_xlfn.CONCAT(Output!A626,",",Output!B626,",",Output!C626,",",Output!D626,",",Output!E626,",",Output!F626,",",Output!G626,",",Output!H626,",",Output!I626,",",Output!J626,",",Output!K626,",",Output!L626,",",Output!M626,",",Output!N626)</f>
        <v>RB3, ron WOLFLEY, Face=0x4f, #24,38,69,38,38,50,25,[4,2,5,1]</v>
      </c>
    </row>
    <row r="627" spans="1:1" ht="0.95" customHeight="1" x14ac:dyDescent="0.25">
      <c r="A627" t="str">
        <f>_xlfn.CONCAT(Output!A627,",",Output!B627,",",Output!C627,",",Output!D627,",",Output!E627,",",Output!F627,",",Output!G627,",",Output!H627,",",Output!I627,",",Output!J627,",",Output!K627,",",Output!L627,",",Output!M627,",",Output!N627)</f>
        <v>RB4, vai SIKAHEMA, Face=0x8a, #36,44,69,38,25,50,31,[4,3,5,2]</v>
      </c>
    </row>
    <row r="628" spans="1:1" ht="0.95" customHeight="1" x14ac:dyDescent="0.25">
      <c r="A628" t="str">
        <f>_xlfn.CONCAT(Output!A628,",",Output!B628,",",Output!C628,",",Output!D628,",",Output!E628,",",Output!F628,",",Output!G628,",",Output!H628,",",Output!I628,",",Output!J628,",",Output!K628,",",Output!L628,",",Output!M628,",",Output!N628)</f>
        <v>WR1, ricky PROEHL, Face=0x4e, #87,25,69,19,13,50,69,[1,7,7,9]</v>
      </c>
    </row>
    <row r="629" spans="1:1" ht="0.95" customHeight="1" x14ac:dyDescent="0.25">
      <c r="A629" t="str">
        <f>_xlfn.CONCAT(Output!A629,",",Output!B629,",",Output!C629,",",Output!D629,",",Output!E629,",",Output!F629,",",Output!G629,",",Output!H629,",",Output!I629,",",Output!J629,",",Output!K629,",",Output!L629,",",Output!M629,",",Output!N629)</f>
        <v>WR2, ernie JONES, Face=0xa2, #86,31,69,38,13,50,56,[1,6,8,7]</v>
      </c>
    </row>
    <row r="630" spans="1:1" ht="0.95" customHeight="1" x14ac:dyDescent="0.25">
      <c r="A630" t="str">
        <f>_xlfn.CONCAT(Output!A630,",",Output!B630,",",Output!C630,",",Output!D630,",",Output!E630,",",Output!F630,",",Output!G630,",",Output!H630,",",Output!I630,",",Output!J630,",",Output!K630,",",Output!L630,",",Output!M630,",",Output!N630)</f>
        <v>WR3, anthony THOMPSON, Face=0xa8, #34,38,69,38,38,50,25,[4,2,5,1]</v>
      </c>
    </row>
    <row r="631" spans="1:1" ht="0.95" customHeight="1" x14ac:dyDescent="0.25">
      <c r="A631" t="str">
        <f>_xlfn.CONCAT(Output!A631,",",Output!B631,",",Output!C631,",",Output!D631,",",Output!E631,",",Output!F631,",",Output!G631,",",Output!H631,",",Output!I631,",",Output!J631,",",Output!K631,",",Output!L631,",",Output!M631,",",Output!N631)</f>
        <v>WR4, j.t. SMITH, Face=0xc9, #84,25,69,25,13,50,50,[1,5,8,4]</v>
      </c>
    </row>
    <row r="632" spans="1:1" ht="0.95" customHeight="1" x14ac:dyDescent="0.25">
      <c r="A632" t="str">
        <f>_xlfn.CONCAT(Output!A632,",",Output!B632,",",Output!C632,",",Output!D632,",",Output!E632,",",Output!F632,",",Output!G632,",",Output!H632,",",Output!I632,",",Output!J632,",",Output!K632,",",Output!L632,",",Output!M632,",",Output!N632)</f>
        <v>TE1, walter REEVES, Face=0xc0, #89,25,69,19,44,50,38,[1,3,6,2]</v>
      </c>
    </row>
    <row r="633" spans="1:1" ht="0.95" customHeight="1" x14ac:dyDescent="0.25">
      <c r="A633" t="str">
        <f>_xlfn.CONCAT(Output!A633,",",Output!B633,",",Output!C633,",",Output!D633,",",Output!E633,",",Output!F633,",",Output!G633,",",Output!H633,",",Output!I633,",",Output!J633,",",Output!K633,",",Output!L633,",",Output!M633,",",Output!N633)</f>
        <v>TE2, tim JORDEN, Face=0x32, #85,25,69,19,38,50,25,[1,2,6,1]</v>
      </c>
    </row>
    <row r="634" spans="1:1" ht="0.95" customHeight="1" x14ac:dyDescent="0.25">
      <c r="A634" t="str">
        <f>_xlfn.CONCAT(Output!A634,",",Output!B634,",",Output!C634,",",Output!D634,",",Output!E634,",",Output!F634,",",Output!G634,",",Output!H634)</f>
        <v>C, bill LEWIS, Face=0x9, #51,25,69,31,38</v>
      </c>
    </row>
    <row r="635" spans="1:1" ht="0.95" customHeight="1" x14ac:dyDescent="0.25">
      <c r="A635" t="str">
        <f>_xlfn.CONCAT(Output!A635,",",Output!B635,",",Output!C635,",",Output!D635,",",Output!E635,",",Output!F635,",",Output!G635,",",Output!H635)</f>
        <v>LG, derek KENNARD, Face=0xb9, #70,25,69,25,56</v>
      </c>
    </row>
    <row r="636" spans="1:1" ht="0.95" customHeight="1" x14ac:dyDescent="0.25">
      <c r="A636" t="str">
        <f>_xlfn.CONCAT(Output!A636,",",Output!B636,",",Output!C636,",",Output!D636,",",Output!E636,",",Output!F636,",",Output!G636,",",Output!H636)</f>
        <v>RG, lance SMITH, Face=0xbc, #61,25,69,31,38</v>
      </c>
    </row>
    <row r="637" spans="1:1" ht="0.95" customHeight="1" x14ac:dyDescent="0.25">
      <c r="A637" t="str">
        <f>_xlfn.CONCAT(Output!A637,",",Output!B637,",",Output!C637,",",Output!D637,",",Output!E637,",",Output!F637,",",Output!G637,",",Output!H637)</f>
        <v>LT, luis SHARPE, Face=0x97, #67,25,69,50,63</v>
      </c>
    </row>
    <row r="638" spans="1:1" ht="0.95" customHeight="1" x14ac:dyDescent="0.25">
      <c r="A638" t="str">
        <f>_xlfn.CONCAT(Output!A638,",",Output!B638,",",Output!C638,",",Output!D638,",",Output!E638,",",Output!F638,",",Output!G638,",",Output!H638)</f>
        <v>RT, tootie ROBBINS, Face=0x95, #63,25,69,25,56</v>
      </c>
    </row>
    <row r="639" spans="1:1" ht="0.95" customHeight="1" x14ac:dyDescent="0.25">
      <c r="A639" t="str">
        <f>_xlfn.CONCAT(Output!A639,",",Output!B639,",",Output!C639,",",Output!D639,",",Output!E639,",",Output!F639,",",Output!G639,",",Output!H639,",",Output!I639,",",Output!J639,",",Output!K639,",",Output!L639)</f>
        <v>RE, rod SADDLER, Face=0xa7, #72,25,31,38,50,19,50,[25, 1 ]</v>
      </c>
    </row>
    <row r="640" spans="1:1" ht="0.95" customHeight="1" x14ac:dyDescent="0.25">
      <c r="A640" t="str">
        <f>_xlfn.CONCAT(Output!A640,",",Output!B640,",",Output!C640,",",Output!D640,",",Output!E640,",",Output!F640,",",Output!G640,",",Output!H640,",",Output!I640,",",Output!J640,",",Output!K640,",",Output!L640)</f>
        <v>NT, jim WAHLER, Face=0x1e, #66,25,31,38,44,19,44,[7, 1 ]</v>
      </c>
    </row>
    <row r="641" spans="1:2" ht="0.95" customHeight="1" x14ac:dyDescent="0.25">
      <c r="A641" t="str">
        <f>_xlfn.CONCAT(Output!A641,",",Output!B641,",",Output!C641,",",Output!D641,",",Output!E641,",",Output!F641,",",Output!G641,",",Output!H641,",",Output!I641,",",Output!J641,",",Output!K641,",",Output!L641)</f>
        <v>LE, freddie joe NUNN, Face=0xcd, #78,31,44,50,56,19,56,[64, 2 ]</v>
      </c>
    </row>
    <row r="642" spans="1:2" ht="0.95" customHeight="1" x14ac:dyDescent="0.25">
      <c r="A642" t="str">
        <f>_xlfn.CONCAT(Output!A642,",",Output!B642,",",Output!C642,",",Output!D642,",",Output!E642,",",Output!F642,",",Output!G642,",",Output!H642,",",Output!I642,",",Output!J642,",",Output!K642,",",Output!L642)</f>
        <v>ROLB, ken HARVEY, Face=0xcb, #56,31,44,56,63,19,63,[102, 7 ]</v>
      </c>
    </row>
    <row r="643" spans="1:2" ht="0.95" customHeight="1" x14ac:dyDescent="0.25">
      <c r="A643" t="str">
        <f>_xlfn.CONCAT(Output!A643,",",Output!B643,",",Output!C643,",",Output!D643,",",Output!E643,",",Output!F643,",",Output!G643,",",Output!H643,",",Output!I643,",",Output!J643,",",Output!K643,",",Output!L643)</f>
        <v>RILB, garth JAX, Face=0x43, #53,25,31,38,31,31,44,[20, 25 ]</v>
      </c>
    </row>
    <row r="644" spans="1:2" ht="0.95" customHeight="1" x14ac:dyDescent="0.25">
      <c r="A644" t="str">
        <f>_xlfn.CONCAT(Output!A644,",",Output!B644,",",Output!C644,",",Output!D644,",",Output!E644,",",Output!F644,",",Output!G644,",",Output!H644,",",Output!I644,",",Output!J644,",",Output!K644,",",Output!L644)</f>
        <v>LILB, eric HILL, Face=0xa1, #58,25,31,31,38,19,38,[7, 5 ]</v>
      </c>
    </row>
    <row r="645" spans="1:2" ht="0.95" customHeight="1" x14ac:dyDescent="0.25">
      <c r="A645" t="str">
        <f>_xlfn.CONCAT(Output!A645,",",Output!B645,",",Output!C645,",",Output!D645,",",Output!E645,",",Output!F645,",",Output!G645,",",Output!H645,",",Output!I645,",",Output!J645,",",Output!K645,",",Output!L645)</f>
        <v>LOLB, anthony BELL, Face=0x8d, #55,25,31,31,38,31,44,[20, 12 ]</v>
      </c>
    </row>
    <row r="646" spans="1:2" ht="0.95" customHeight="1" x14ac:dyDescent="0.25">
      <c r="A646" t="str">
        <f>_xlfn.CONCAT(Output!A646,",",Output!B646,",",Output!C646,",",Output!D646,",",Output!E646,",",Output!F646,",",Output!G646,",",Output!H646,",",Output!I646,",",Output!J646,",",Output!K646,",",Output!L646)</f>
        <v>RCB, jay TAYLOR, Face=0x96, #27,25,31,38,19,50,31,[1, 59 ]</v>
      </c>
    </row>
    <row r="647" spans="1:2" ht="0.95" customHeight="1" x14ac:dyDescent="0.25">
      <c r="A647" t="str">
        <f>_xlfn.CONCAT(Output!A647,",",Output!B647,",",Output!C647,",",Output!D647,",",Output!E647,",",Output!F647,",",Output!G647,",",Output!H647,",",Output!I647,",",Output!J647,",",Output!K647,",",Output!L647)</f>
        <v>LCB, cedric MACK, Face=0xaa, #47,25,31,31,38,44,44,[7, 33 ]</v>
      </c>
    </row>
    <row r="648" spans="1:2" ht="0.95" customHeight="1" x14ac:dyDescent="0.25">
      <c r="A648" t="str">
        <f>_xlfn.CONCAT(Output!A648,",",Output!B648,",",Output!C648,",",Output!D648,",",Output!E648,",",Output!F648,",",Output!G648,",",Output!H648,",",Output!I648,",",Output!J648,",",Output!K648,",",Output!L648)</f>
        <v>FS, lonnie YOUNG, Face=0x8f, #43,69,31,44,44,56,44,[1, 34 ]</v>
      </c>
    </row>
    <row r="649" spans="1:2" ht="0.95" customHeight="1" x14ac:dyDescent="0.25">
      <c r="A649" t="str">
        <f>_xlfn.CONCAT(Output!A649,",",Output!B649,",",Output!C649,",",Output!D649,",",Output!E649,",",Output!F649,",",Output!G649,",",Output!H649,",",Output!I649,",",Output!J649,",",Output!K649,",",Output!L649)</f>
        <v>SS, tim MCDONALD, Face=0xcb, #46,38,44,56,56,56,69,[1, 76 ]</v>
      </c>
    </row>
    <row r="650" spans="1:2" ht="0.95" customHeight="1" x14ac:dyDescent="0.25">
      <c r="A650" t="str">
        <f>_xlfn.CONCAT(Output!A650,",",Output!B650,",",Output!C650,",",Output!D650,",",Output!E650,",",Output!F650,",",Output!G650,",",Output!H650,",",Output!I650,",",Output!J650,",",Output!K650)</f>
        <v>K, al DEL GRECO, Face=0x2f, #17,56,81,81,31,19,56,[2]</v>
      </c>
    </row>
    <row r="651" spans="1:2" ht="0.95" customHeight="1" x14ac:dyDescent="0.25">
      <c r="A651" t="str">
        <f>_xlfn.CONCAT(Output!A651,",",Output!B651,",",Output!C651,",",Output!D651,",",Output!E651,",",Output!F651,",",Output!G651,",",Output!H651,",",Output!I651,",",Output!J651,",",Output!K651)</f>
        <v>P, rich CAMARILLO, Face=0x1b, #16,25,56,44,31,75,81,[11]</v>
      </c>
    </row>
    <row r="652" spans="1:2" ht="0.95" customHeight="1" x14ac:dyDescent="0.25">
      <c r="A652" t="str">
        <f>_xlfn.CONCAT(Output!A652,",",Output!B652)</f>
        <v>KR, RB4</v>
      </c>
    </row>
    <row r="653" spans="1:2" ht="0.95" customHeight="1" x14ac:dyDescent="0.25">
      <c r="A653" t="str">
        <f>_xlfn.CONCAT(Output!A653,",",Output!B653)</f>
        <v>PR, RB4</v>
      </c>
    </row>
    <row r="654" spans="1:2" ht="0.95" customHeight="1" x14ac:dyDescent="0.25"/>
    <row r="655" spans="1:2" ht="0.95" customHeight="1" x14ac:dyDescent="0.25">
      <c r="A655" t="str">
        <f>Output!A655</f>
        <v>TEAM = cowboys SimData=0x6b0</v>
      </c>
      <c r="B655" t="str">
        <f>Output!B655</f>
        <v xml:space="preserve"> OFFENSIVE_FORMATION = 2RB_2WR_1TE</v>
      </c>
    </row>
    <row r="656" spans="1:2" ht="0.95" customHeight="1" x14ac:dyDescent="0.25">
      <c r="A656" t="str">
        <f>_xlfn.CONCAT(Output!A656,",",Output!B656)</f>
        <v xml:space="preserve">PLAYBOOK R2338, P1532 </v>
      </c>
    </row>
    <row r="657" spans="1:1" ht="0.95" customHeight="1" x14ac:dyDescent="0.25">
      <c r="A657" t="str">
        <f>_xlfn.CONCAT(Output!A657,",",Output!B657,",",Output!C657,",",Output!D657,",",Output!E657,",",Output!F657,",",Output!G657,",",Output!H657,",",Output!I657,",",Output!J657,",",Output!K657,",",Output!L657,",",Output!M657,",",Output!N657,",",Output!O657)</f>
        <v>QB1, troy AIKMAN, Face=0x16, #8,25,69,13,13,50,44,50,50,[2,6,2]</v>
      </c>
    </row>
    <row r="658" spans="1:1" ht="0.95" customHeight="1" x14ac:dyDescent="0.25">
      <c r="A658" t="str">
        <f>_xlfn.CONCAT(Output!A658,",",Output!B658,",",Output!C658,",",Output!D658,",",Output!E658,",",Output!F658,",",Output!G658,",",Output!H658,",",Output!I658,",",Output!J658,",",Output!K658,",",Output!L658,",",Output!M658,",",Output!N658,",",Output!O658)</f>
        <v>QB2, babe LAUFENBERG, Face=0x5, #15,25,69,13,13,44,38,31,38,[2,5,2]</v>
      </c>
    </row>
    <row r="659" spans="1:1" ht="0.95" customHeight="1" x14ac:dyDescent="0.25">
      <c r="A659" t="str">
        <f>_xlfn.CONCAT(Output!A659,",",Output!B659,",",Output!C659,",",Output!D659,",",Output!E659,",",Output!F659,",",Output!G659,",",Output!H659,",",Output!I659,",",Output!J659,",",Output!K659,",",Output!L659,",",Output!M659,",",Output!N659)</f>
        <v>RB1, emmitt SMITH, Face=0xc6, #22,38,69,56,31,50,38,[7,4,7,2]</v>
      </c>
    </row>
    <row r="660" spans="1:1" ht="0.95" customHeight="1" x14ac:dyDescent="0.25">
      <c r="A660" t="str">
        <f>_xlfn.CONCAT(Output!A660,",",Output!B660,",",Output!C660,",",Output!D660,",",Output!E660,",",Output!F660,",",Output!G660,",",Output!H660,",",Output!I660,",",Output!J660,",",Output!K660,",",Output!L660,",",Output!M660,",",Output!N660)</f>
        <v>RB2, tommie AGEE, Face=0xc9, #34,38,69,25,44,50,44,[4,4,5,4]</v>
      </c>
    </row>
    <row r="661" spans="1:1" ht="0.95" customHeight="1" x14ac:dyDescent="0.25">
      <c r="A661" t="str">
        <f>_xlfn.CONCAT(Output!A661,",",Output!B661,",",Output!C661,",",Output!D661,",",Output!E661,",",Output!F661,",",Output!G661,",",Output!H661,",",Output!I661,",",Output!J661,",",Output!K661,",",Output!L661,",",Output!M661,",",Output!N661)</f>
        <v>RB3, alonzo HIGHSMITH, Face=0x9c, #32,38,69,38,38,50,44,[4,4,5,4]</v>
      </c>
    </row>
    <row r="662" spans="1:1" ht="0.95" customHeight="1" x14ac:dyDescent="0.25">
      <c r="A662" t="str">
        <f>_xlfn.CONCAT(Output!A662,",",Output!B662,",",Output!C662,",",Output!D662,",",Output!E662,",",Output!F662,",",Output!G662,",",Output!H662,",",Output!I662,",",Output!J662,",",Output!K662,",",Output!L662,",",Output!M662,",",Output!N662)</f>
        <v>RB4, robert PERRYMAN, Face=0xa3, #39,38,69,31,38,50,25,[4,2,5,1]</v>
      </c>
    </row>
    <row r="663" spans="1:1" ht="0.95" customHeight="1" x14ac:dyDescent="0.25">
      <c r="A663" t="str">
        <f>_xlfn.CONCAT(Output!A663,",",Output!B663,",",Output!C663,",",Output!D663,",",Output!E663,",",Output!F663,",",Output!G663,",",Output!H663,",",Output!I663,",",Output!J663,",",Output!K663,",",Output!L663,",",Output!M663,",",Output!N663)</f>
        <v>WR1, kelvin MARTIN, Face=0x96, #83,31,69,38,13,50,56,[1,6,8,7]</v>
      </c>
    </row>
    <row r="664" spans="1:1" ht="0.95" customHeight="1" x14ac:dyDescent="0.25">
      <c r="A664" t="str">
        <f>_xlfn.CONCAT(Output!A664,",",Output!B664,",",Output!C664,",",Output!D664,",",Output!E664,",",Output!F664,",",Output!G664,",",Output!H664,",",Output!I664,",",Output!J664,",",Output!K664,",",Output!L664,",",Output!M664,",",Output!N664)</f>
        <v>WR2, michael IRVIN, Face=0xa1, #88,38,69,44,13,50,50,[1,5,9,4]</v>
      </c>
    </row>
    <row r="665" spans="1:1" ht="0.95" customHeight="1" x14ac:dyDescent="0.25">
      <c r="A665" t="str">
        <f>_xlfn.CONCAT(Output!A665,",",Output!B665,",",Output!C665,",",Output!D665,",",Output!E665,",",Output!F665,",",Output!G665,",",Output!H665,",",Output!I665,",",Output!J665,",",Output!K665,",",Output!L665,",",Output!M665,",",Output!N665)</f>
        <v>WR3, alexander WRIGHT, Face=0xaa, #81,25,69,25,13,50,44,[1,4,8,2]</v>
      </c>
    </row>
    <row r="666" spans="1:1" ht="0.95" customHeight="1" x14ac:dyDescent="0.25">
      <c r="A666" t="str">
        <f>_xlfn.CONCAT(Output!A666,",",Output!B666,",",Output!C666,",",Output!D666,",",Output!E666,",",Output!F666,",",Output!G666,",",Output!H666,",",Output!I666,",",Output!J666,",",Output!K666,",",Output!L666,",",Output!M666,",",Output!N666)</f>
        <v>WR4, james DIXON, Face=0x86, #86,31,69,31,13,50,44,[1,4,8,2]</v>
      </c>
    </row>
    <row r="667" spans="1:1" ht="0.95" customHeight="1" x14ac:dyDescent="0.25">
      <c r="A667" t="str">
        <f>_xlfn.CONCAT(Output!A667,",",Output!B667,",",Output!C667,",",Output!D667,",",Output!E667,",",Output!F667,",",Output!G667,",",Output!H667,",",Output!I667,",",Output!J667,",",Output!K667,",",Output!L667,",",Output!M667,",",Output!N667)</f>
        <v>TE1, jay NOVACEK, Face=0x50, #84,25,69,44,69,50,69,[1,8,8,7]</v>
      </c>
    </row>
    <row r="668" spans="1:1" ht="0.95" customHeight="1" x14ac:dyDescent="0.25">
      <c r="A668" t="str">
        <f>_xlfn.CONCAT(Output!A668,",",Output!B668,",",Output!C668,",",Output!D668,",",Output!E668,",",Output!F668,",",Output!G668,",",Output!H668,",",Output!I668,",",Output!J668,",",Output!K668,",",Output!L668,",",Output!M668,",",Output!N668)</f>
        <v>TE2, rob AWALT, Face=0x1e, #89,25,69,19,56,50,31,[1,3,6,1]</v>
      </c>
    </row>
    <row r="669" spans="1:1" ht="0.95" customHeight="1" x14ac:dyDescent="0.25">
      <c r="A669" t="str">
        <f>_xlfn.CONCAT(Output!A669,",",Output!B669,",",Output!C669,",",Output!D669,",",Output!E669,",",Output!F669,",",Output!G669,",",Output!H669)</f>
        <v>C, mark STEPNOSKI, Face=0x2c, #53,25,69,38,38</v>
      </c>
    </row>
    <row r="670" spans="1:1" ht="0.95" customHeight="1" x14ac:dyDescent="0.25">
      <c r="A670" t="str">
        <f>_xlfn.CONCAT(Output!A670,",",Output!B670,",",Output!C670,",",Output!D670,",",Output!E670,",",Output!F670,",",Output!G670,",",Output!H670)</f>
        <v>LG, crawford KER, Face=0x4b, #68,25,69,31,50</v>
      </c>
    </row>
    <row r="671" spans="1:1" ht="0.95" customHeight="1" x14ac:dyDescent="0.25">
      <c r="A671" t="str">
        <f>_xlfn.CONCAT(Output!A671,",",Output!B671,",",Output!C671,",",Output!D671,",",Output!E671,",",Output!F671,",",Output!G671,",",Output!H671)</f>
        <v>RG, john GESEK, Face=0x4c, #67,25,69,31,44</v>
      </c>
    </row>
    <row r="672" spans="1:1" ht="0.95" customHeight="1" x14ac:dyDescent="0.25">
      <c r="A672" t="str">
        <f>_xlfn.CONCAT(Output!A672,",",Output!B672,",",Output!C672,",",Output!D672,",",Output!E672,",",Output!F672,",",Output!G672,",",Output!H672)</f>
        <v>LT, kevin GOGAN, Face=0x2f, #66,25,69,19,56</v>
      </c>
    </row>
    <row r="673" spans="1:1" ht="0.95" customHeight="1" x14ac:dyDescent="0.25">
      <c r="A673" t="str">
        <f>_xlfn.CONCAT(Output!A673,",",Output!B673,",",Output!C673,",",Output!D673,",",Output!E673,",",Output!F673,",",Output!G673,",",Output!H673)</f>
        <v>RT, nate NEWTON, Face=0xcd, #61,25,69,25,75</v>
      </c>
    </row>
    <row r="674" spans="1:1" ht="0.95" customHeight="1" x14ac:dyDescent="0.25">
      <c r="A674" t="str">
        <f>_xlfn.CONCAT(Output!A674,",",Output!B674,",",Output!C674,",",Output!D674,",",Output!E674,",",Output!F674,",",Output!G674,",",Output!H674,",",Output!I674,",",Output!J674,",",Output!K674,",",Output!L674)</f>
        <v>RE, tony TOLBERT, Face=0xc0, #92,25,31,38,50,19,56,[46, 2 ]</v>
      </c>
    </row>
    <row r="675" spans="1:1" ht="0.95" customHeight="1" x14ac:dyDescent="0.25">
      <c r="A675" t="str">
        <f>_xlfn.CONCAT(Output!A675,",",Output!B675,",",Output!C675,",",Output!D675,",",Output!E675,",",Output!F675,",",Output!G675,",",Output!H675,",",Output!I675,",",Output!J675,",",Output!K675,",",Output!L675)</f>
        <v>NT, danny NOONAN, Face=0x44, #73,25,38,44,50,19,50,[38, 2 ]</v>
      </c>
    </row>
    <row r="676" spans="1:1" ht="0.95" customHeight="1" x14ac:dyDescent="0.25">
      <c r="A676" t="str">
        <f>_xlfn.CONCAT(Output!A676,",",Output!B676,",",Output!C676,",",Output!D676,",",Output!E676,",",Output!F676,",",Output!G676,",",Output!H676,",",Output!I676,",",Output!J676,",",Output!K676,",",Output!L676)</f>
        <v>LE, daniel STUBBS, Face=0xa0, #96,31,38,50,56,19,69,[64, 2 ]</v>
      </c>
    </row>
    <row r="677" spans="1:1" ht="0.95" customHeight="1" x14ac:dyDescent="0.25">
      <c r="A677" t="str">
        <f>_xlfn.CONCAT(Output!A677,",",Output!B677,",",Output!C677,",",Output!D677,",",Output!E677,",",Output!F677,",",Output!G677,",",Output!H677,",",Output!I677,",",Output!J677,",",Output!K677,",",Output!L677)</f>
        <v>ROLB, ken NORTON, Face=0xa0, #51,25,38,44,38,31,44,[15, 9 ]</v>
      </c>
    </row>
    <row r="678" spans="1:1" ht="0.95" customHeight="1" x14ac:dyDescent="0.25">
      <c r="A678" t="str">
        <f>_xlfn.CONCAT(Output!A678,",",Output!B678,",",Output!C678,",",Output!D678,",",Output!E678,",",Output!F678,",",Output!G678,",",Output!H678,",",Output!I678,",",Output!J678,",",Output!K678,",",Output!L678)</f>
        <v>RILB, eugene LOCKHART, Face=0xa4, #56,31,44,50,56,19,56,[7, 7 ]</v>
      </c>
    </row>
    <row r="679" spans="1:1" ht="0.95" customHeight="1" x14ac:dyDescent="0.25">
      <c r="A679" t="str">
        <f>_xlfn.CONCAT(Output!A679,",",Output!B679,",",Output!C679,",",Output!D679,",",Output!E679,",",Output!F679,",",Output!G679,",",Output!H679,",",Output!I679,",",Output!J679,",",Output!K679,",",Output!L679)</f>
        <v>LILB, jimmie JONES, Face=0xd1, #97,31,31,50,56,19,69,[64, 2 ]</v>
      </c>
    </row>
    <row r="680" spans="1:1" ht="0.95" customHeight="1" x14ac:dyDescent="0.25">
      <c r="A680" t="str">
        <f>_xlfn.CONCAT(Output!A680,",",Output!B680,",",Output!C680,",",Output!D680,",",Output!E680,",",Output!F680,",",Output!G680,",",Output!H680,",",Output!I680,",",Output!J680,",",Output!K680,",",Output!L680)</f>
        <v>LOLB, jack DEL RIO, Face=0x43, #55,25,31,38,38,19,44,[13, 7 ]</v>
      </c>
    </row>
    <row r="681" spans="1:1" ht="0.95" customHeight="1" x14ac:dyDescent="0.25">
      <c r="A681" t="str">
        <f>_xlfn.CONCAT(Output!A681,",",Output!B681,",",Output!C681,",",Output!D681,",",Output!E681,",",Output!F681,",",Output!G681,",",Output!H681,",",Output!I681,",",Output!J681,",",Output!K681,",",Output!L681)</f>
        <v>RCB, manny HENDRIX, Face=0xad, #45,38,50,63,50,44,50,[2, 33 ]</v>
      </c>
    </row>
    <row r="682" spans="1:1" ht="0.95" customHeight="1" x14ac:dyDescent="0.25">
      <c r="A682" t="str">
        <f>_xlfn.CONCAT(Output!A682,",",Output!B682,",",Output!C682,",",Output!D682,",",Output!E682,",",Output!F682,",",Output!G682,",",Output!H682,",",Output!I682,",",Output!J682,",",Output!K682,",",Output!L682)</f>
        <v>LCB, issiac HOLT, Face=0x91, #30,38,44,56,56,50,63,[2, 79 ]</v>
      </c>
    </row>
    <row r="683" spans="1:1" ht="0.95" customHeight="1" x14ac:dyDescent="0.25">
      <c r="A683" t="str">
        <f>_xlfn.CONCAT(Output!A683,",",Output!B683,",",Output!C683,",",Output!D683,",",Output!E683,",",Output!F683,",",Output!G683,",",Output!H683,",",Output!I683,",",Output!J683,",",Output!K683,",",Output!L683)</f>
        <v>FS, ray HORTON, Face=0xa9, #20,31,38,50,56,44,38,[2, 33 ]</v>
      </c>
    </row>
    <row r="684" spans="1:1" ht="0.95" customHeight="1" x14ac:dyDescent="0.25">
      <c r="A684" t="str">
        <f>_xlfn.CONCAT(Output!A684,",",Output!B684,",",Output!C684,",",Output!D684,",",Output!E684,",",Output!F684,",",Output!G684,",",Output!H684,",",Output!I684,",",Output!J684,",",Output!K684,",",Output!L684)</f>
        <v>SS, james WASHINGTON, Face=0xc1, #37,31,38,50,50,50,38,[2, 79 ]</v>
      </c>
    </row>
    <row r="685" spans="1:1" ht="0.95" customHeight="1" x14ac:dyDescent="0.25">
      <c r="A685" t="str">
        <f>_xlfn.CONCAT(Output!A685,",",Output!B685,",",Output!C685,",",Output!D685,",",Output!E685,",",Output!F685,",",Output!G685,",",Output!H685,",",Output!I685,",",Output!J685,",",Output!K685)</f>
        <v>K, ken WILLIS, Face=0x42, #1,56,81,81,31,44,44,[6]</v>
      </c>
    </row>
    <row r="686" spans="1:1" ht="0.95" customHeight="1" x14ac:dyDescent="0.25">
      <c r="A686" t="str">
        <f>_xlfn.CONCAT(Output!A686,",",Output!B686,",",Output!C686,",",Output!D686,",",Output!E686,",",Output!F686,",",Output!G686,",",Output!H686,",",Output!I686,",",Output!J686,",",Output!K686)</f>
        <v>P, mike SAXON, Face=0x20, #4,25,56,44,31,56,75,[8]</v>
      </c>
    </row>
    <row r="687" spans="1:1" ht="0.95" customHeight="1" x14ac:dyDescent="0.25">
      <c r="A687" t="str">
        <f>_xlfn.CONCAT(Output!A687,",",Output!B687)</f>
        <v>KR, WR4</v>
      </c>
    </row>
    <row r="688" spans="1:1" ht="0.95" customHeight="1" x14ac:dyDescent="0.25">
      <c r="A688" t="str">
        <f>_xlfn.CONCAT(Output!A688,",",Output!B688)</f>
        <v>PR, WR1</v>
      </c>
    </row>
    <row r="689" spans="1:2" ht="0.95" customHeight="1" x14ac:dyDescent="0.25"/>
    <row r="690" spans="1:2" ht="0.95" customHeight="1" x14ac:dyDescent="0.25">
      <c r="A690" t="str">
        <f>Output!A690</f>
        <v>TEAM = bears SimData=0xca0</v>
      </c>
      <c r="B690" t="str">
        <f>Output!B690</f>
        <v xml:space="preserve"> OFFENSIVE_FORMATION = 2RB_2WR_1TE</v>
      </c>
    </row>
    <row r="691" spans="1:2" ht="0.95" customHeight="1" x14ac:dyDescent="0.25">
      <c r="A691" t="str">
        <f>_xlfn.CONCAT(Output!A691,",",Output!B691)</f>
        <v xml:space="preserve">PLAYBOOK R8136, P3637 </v>
      </c>
    </row>
    <row r="692" spans="1:2" ht="0.95" customHeight="1" x14ac:dyDescent="0.25">
      <c r="A692" t="str">
        <f>_xlfn.CONCAT(Output!A692,",",Output!B692,",",Output!C692,",",Output!D692,",",Output!E692,",",Output!F692,",",Output!G692,",",Output!H692,",",Output!I692,",",Output!J692,",",Output!K692,",",Output!L692,",",Output!M692,",",Output!N692,",",Output!O692)</f>
        <v>QB1, jim HARBAUGH, Face=0x1d, #4,25,69,13,13,44,25,56,25,[2,4,2]</v>
      </c>
    </row>
    <row r="693" spans="1:2" ht="0.95" customHeight="1" x14ac:dyDescent="0.25">
      <c r="A693" t="str">
        <f>_xlfn.CONCAT(Output!A693,",",Output!B693,",",Output!C693,",",Output!D693,",",Output!E693,",",Output!F693,",",Output!G693,",",Output!H693,",",Output!I693,",",Output!J693,",",Output!K693,",",Output!L693,",",Output!M693,",",Output!N693,",",Output!O693)</f>
        <v>QB2, mike TOMCZAK, Face=0x1f, #18,25,69,13,13,44,31,31,38,[2,4,2]</v>
      </c>
    </row>
    <row r="694" spans="1:2" ht="0.95" customHeight="1" x14ac:dyDescent="0.25">
      <c r="A694" t="str">
        <f>_xlfn.CONCAT(Output!A694,",",Output!B694,",",Output!C694,",",Output!D694,",",Output!E694,",",Output!F694,",",Output!G694,",",Output!H694,",",Output!I694,",",Output!J694,",",Output!K694,",",Output!L694,",",Output!M694,",",Output!N694)</f>
        <v>RB1, brad MUSTER, Face=0x40, #25,44,69,25,94,50,56,[4,6,5,6]</v>
      </c>
    </row>
    <row r="695" spans="1:2" ht="0.95" customHeight="1" x14ac:dyDescent="0.25">
      <c r="A695" t="str">
        <f>_xlfn.CONCAT(Output!A695,",",Output!B695,",",Output!C695,",",Output!D695,",",Output!E695,",",Output!F695,",",Output!G695,",",Output!H695,",",Output!I695,",",Output!J695,",",Output!K695,",",Output!L695,",",Output!M695,",",Output!N695)</f>
        <v>RB2, neal ANDERSON, Face=0x88, #35,50,69,63,50,50,50,[9,5,7,6]</v>
      </c>
    </row>
    <row r="696" spans="1:2" ht="0.95" customHeight="1" x14ac:dyDescent="0.25">
      <c r="A696" t="str">
        <f>_xlfn.CONCAT(Output!A696,",",Output!B696,",",Output!C696,",",Output!D696,",",Output!E696,",",Output!F696,",",Output!G696,",",Output!H696,",",Output!I696,",",Output!J696,",",Output!K696,",",Output!L696,",",Output!M696,",",Output!N696)</f>
        <v>RB3, mark GREEN, Face=0xa1, #31,38,69,31,25,50,25,[4,2,5,1]</v>
      </c>
    </row>
    <row r="697" spans="1:2" ht="0.95" customHeight="1" x14ac:dyDescent="0.25">
      <c r="A697" t="str">
        <f>_xlfn.CONCAT(Output!A697,",",Output!B697,",",Output!C697,",",Output!D697,",",Output!E697,",",Output!F697,",",Output!G697,",",Output!H697,",",Output!I697,",",Output!J697,",",Output!K697,",",Output!L697,",",Output!M697,",",Output!N697)</f>
        <v>RB4, johnny BAILEY, Face=0x99, #22,38,69,56,25,50,38,[7,4,7,2]</v>
      </c>
    </row>
    <row r="698" spans="1:2" ht="0.95" customHeight="1" x14ac:dyDescent="0.25">
      <c r="A698" t="str">
        <f>_xlfn.CONCAT(Output!A698,",",Output!B698,",",Output!C698,",",Output!D698,",",Output!E698,",",Output!F698,",",Output!G698,",",Output!H698,",",Output!I698,",",Output!J698,",",Output!K698,",",Output!L698,",",Output!M698,",",Output!N698)</f>
        <v>WR1, ron MORRIS, Face=0xb7, #84,31,69,31,13,50,50,[1,5,8,4]</v>
      </c>
    </row>
    <row r="699" spans="1:2" ht="0.95" customHeight="1" x14ac:dyDescent="0.25">
      <c r="A699" t="str">
        <f>_xlfn.CONCAT(Output!A699,",",Output!B699,",",Output!C699,",",Output!D699,",",Output!E699,",",Output!F699,",",Output!G699,",",Output!H699,",",Output!I699,",",Output!J699,",",Output!K699,",",Output!L699,",",Output!M699,",",Output!N699)</f>
        <v>WR2, wendell DAVIS, Face=0x91, #82,31,69,31,13,50,50,[1,5,8,4]</v>
      </c>
    </row>
    <row r="700" spans="1:2" ht="0.95" customHeight="1" x14ac:dyDescent="0.25">
      <c r="A700" t="str">
        <f>_xlfn.CONCAT(Output!A700,",",Output!B700,",",Output!C700,",",Output!D700,",",Output!E700,",",Output!F700,",",Output!G700,",",Output!H700,",",Output!I700,",",Output!J700,",",Output!K700,",",Output!L700,",",Output!M700,",",Output!N700)</f>
        <v>WR3, glen KOZLOWSKI, Face=0x4c, #88,25,69,19,13,50,44,[1,4,7,2]</v>
      </c>
    </row>
    <row r="701" spans="1:2" ht="0.95" customHeight="1" x14ac:dyDescent="0.25">
      <c r="A701" t="str">
        <f>_xlfn.CONCAT(Output!A701,",",Output!B701,",",Output!C701,",",Output!D701,",",Output!E701,",",Output!F701,",",Output!G701,",",Output!H701,",",Output!I701,",",Output!J701,",",Output!K701,",",Output!L701,",",Output!M701,",",Output!N701)</f>
        <v>WR4, dennis GENTRY, Face=0x9c, #29,25,69,19,13,50,50,[1,5,7,4]</v>
      </c>
    </row>
    <row r="702" spans="1:2" ht="0.95" customHeight="1" x14ac:dyDescent="0.25">
      <c r="A702" t="str">
        <f>_xlfn.CONCAT(Output!A702,",",Output!B702,",",Output!C702,",",Output!D702,",",Output!E702,",",Output!F702,",",Output!G702,",",Output!H702,",",Output!I702,",",Output!J702,",",Output!K702,",",Output!L702,",",Output!M702,",",Output!N702)</f>
        <v>TE1, james THORNTON, Face=0x21, #80,25,69,25,63,50,25,[1,2,7,1]</v>
      </c>
    </row>
    <row r="703" spans="1:2" ht="0.95" customHeight="1" x14ac:dyDescent="0.25">
      <c r="A703" t="str">
        <f>_xlfn.CONCAT(Output!A703,",",Output!B703,",",Output!C703,",",Output!D703,",",Output!E703,",",Output!F703,",",Output!G703,",",Output!H703,",",Output!I703,",",Output!J703,",",Output!K703,",",Output!L703,",",Output!M703,",",Output!N703)</f>
        <v>TE2, cap BOSO, Face=0x33, #86,25,69,19,44,50,31,[1,3,6,1]</v>
      </c>
    </row>
    <row r="704" spans="1:2" ht="0.95" customHeight="1" x14ac:dyDescent="0.25">
      <c r="A704" t="str">
        <f>_xlfn.CONCAT(Output!A704,",",Output!B704,",",Output!C704,",",Output!D704,",",Output!E704,",",Output!F704,",",Output!G704,",",Output!H704)</f>
        <v>C, jay HILGENBERG, Face=0x48, #63,25,69,50,63</v>
      </c>
    </row>
    <row r="705" spans="1:1" ht="0.95" customHeight="1" x14ac:dyDescent="0.25">
      <c r="A705" t="str">
        <f>_xlfn.CONCAT(Output!A705,",",Output!B705,",",Output!C705,",",Output!D705,",",Output!E705,",",Output!F705,",",Output!G705,",",Output!H705)</f>
        <v>LG, mark BORTZ, Face=0x3f, #62,25,69,44,69</v>
      </c>
    </row>
    <row r="706" spans="1:1" ht="0.95" customHeight="1" x14ac:dyDescent="0.25">
      <c r="A706" t="str">
        <f>_xlfn.CONCAT(Output!A706,",",Output!B706,",",Output!C706,",",Output!D706,",",Output!E706,",",Output!F706,",",Output!G706,",",Output!H706)</f>
        <v>RG, tom THAYER, Face=0x36, #57,25,69,38,50</v>
      </c>
    </row>
    <row r="707" spans="1:1" ht="0.95" customHeight="1" x14ac:dyDescent="0.25">
      <c r="A707" t="str">
        <f>_xlfn.CONCAT(Output!A707,",",Output!B707,",",Output!C707,",",Output!D707,",",Output!E707,",",Output!F707,",",Output!G707,",",Output!H707)</f>
        <v>LT, jim COVERT, Face=0x51, #74,25,69,31,50</v>
      </c>
    </row>
    <row r="708" spans="1:1" ht="0.95" customHeight="1" x14ac:dyDescent="0.25">
      <c r="A708" t="str">
        <f>_xlfn.CONCAT(Output!A708,",",Output!B708,",",Output!C708,",",Output!D708,",",Output!E708,",",Output!F708,",",Output!G708,",",Output!H708)</f>
        <v>RT, keith VAN HORNE, Face=0x13, #78,25,69,31,50</v>
      </c>
    </row>
    <row r="709" spans="1:1" ht="0.95" customHeight="1" x14ac:dyDescent="0.25">
      <c r="A709" t="str">
        <f>_xlfn.CONCAT(Output!A709,",",Output!B709,",",Output!C709,",",Output!D709,",",Output!E709,",",Output!F709,",",Output!G709,",",Output!H709,",",Output!I709,",",Output!J709,",",Output!K709,",",Output!L709)</f>
        <v>RE, richard DENT, Face=0xa5, #95,31,44,50,63,44,75,[102, 2 ]</v>
      </c>
    </row>
    <row r="710" spans="1:1" ht="0.95" customHeight="1" x14ac:dyDescent="0.25">
      <c r="A710" t="str">
        <f>_xlfn.CONCAT(Output!A710,",",Output!B710,",",Output!C710,",",Output!D710,",",Output!E710,",",Output!F710,",",Output!G710,",",Output!H710,",",Output!I710,",",Output!J710,",",Output!K710,",",Output!L710)</f>
        <v>NT, william PERRY, Face=0xce, #72,38,31,19,69,19,56,[33, 2 ]</v>
      </c>
    </row>
    <row r="711" spans="1:1" ht="0.95" customHeight="1" x14ac:dyDescent="0.25">
      <c r="A711" t="str">
        <f>_xlfn.CONCAT(Output!A711,",",Output!B711,",",Output!C711,",",Output!D711,",",Output!E711,",",Output!F711,",",Output!G711,",",Output!H711,",",Output!I711,",",Output!J711,",",Output!K711,",",Output!L711)</f>
        <v>LE, trace ARMSTRONG, Face=0x4f, #93,31,44,50,63,19,69,[84, 2 ]</v>
      </c>
    </row>
    <row r="712" spans="1:1" ht="0.95" customHeight="1" x14ac:dyDescent="0.25">
      <c r="A712" t="str">
        <f>_xlfn.CONCAT(Output!A712,",",Output!B712,",",Output!C712,",",Output!D712,",",Output!E712,",",Output!F712,",",Output!G712,",",Output!H712,",",Output!I712,",",Output!J712,",",Output!K712,",",Output!L712)</f>
        <v>ROLB, jim MORRISSEY, Face=0xc, #51,25,31,38,44,31,44,[0, 20 ]</v>
      </c>
    </row>
    <row r="713" spans="1:1" ht="0.95" customHeight="1" x14ac:dyDescent="0.25">
      <c r="A713" t="str">
        <f>_xlfn.CONCAT(Output!A713,",",Output!B713,",",Output!C713,",",Output!D713,",",Output!E713,",",Output!F713,",",Output!G713,",",Output!H713,",",Output!I713,",",Output!J713,",",Output!K713,",",Output!L713)</f>
        <v>RILB, dan HAMPTON, Face=0x2a, #99,25,31,38,56,19,63,[1, 2 ]</v>
      </c>
    </row>
    <row r="714" spans="1:1" ht="0.95" customHeight="1" x14ac:dyDescent="0.25">
      <c r="A714" t="str">
        <f>_xlfn.CONCAT(Output!A714,",",Output!B714,",",Output!C714,",",Output!D714,",",Output!E714,",",Output!F714,",",Output!G714,",",Output!H714,",",Output!I714,",",Output!J714,",",Output!K714,",",Output!L714)</f>
        <v>LILB, mike SINGLETARY, Face=0xa6, #50,38,50,56,75,19,81,[7, 7 ]</v>
      </c>
    </row>
    <row r="715" spans="1:1" ht="0.95" customHeight="1" x14ac:dyDescent="0.25">
      <c r="A715" t="str">
        <f>_xlfn.CONCAT(Output!A715,",",Output!B715,",",Output!C715,",",Output!D715,",",Output!E715,",",Output!F715,",",Output!G715,",",Output!H715,",",Output!I715,",",Output!J715,",",Output!K715,",",Output!L715)</f>
        <v>LOLB, ron RIVERA, Face=0x1e, #59,25,31,38,44,31,44,[1, 20 ]</v>
      </c>
    </row>
    <row r="716" spans="1:1" ht="0.95" customHeight="1" x14ac:dyDescent="0.25">
      <c r="A716" t="str">
        <f>_xlfn.CONCAT(Output!A716,",",Output!B716,",",Output!C716,",",Output!D716,",",Output!E716,",",Output!F716,",",Output!G716,",",Output!H716,",",Output!I716,",",Output!J716,",",Output!K716,",",Output!L716)</f>
        <v>RCB, lemuel STINSON, Face=0xc4, #32,38,44,56,50,69,56,[0, 53 ]</v>
      </c>
    </row>
    <row r="717" spans="1:1" ht="0.95" customHeight="1" x14ac:dyDescent="0.25">
      <c r="A717" t="str">
        <f>_xlfn.CONCAT(Output!A717,",",Output!B717,",",Output!C717,",",Output!D717,",",Output!E717,",",Output!F717,",",Output!G717,",",Output!H717,",",Output!I717,",",Output!J717,",",Output!K717,",",Output!L717)</f>
        <v>LCB, donnell WOOLFORD, Face=0xc1, #21,31,38,50,44,63,63,[20, 25 ]</v>
      </c>
    </row>
    <row r="718" spans="1:1" ht="0.95" customHeight="1" x14ac:dyDescent="0.25">
      <c r="A718" t="str">
        <f>_xlfn.CONCAT(Output!A718,",",Output!B718,",",Output!C718,",",Output!D718,",",Output!E718,",",Output!F718,",",Output!G718,",",Output!H718,",",Output!I718,",",Output!J718,",",Output!K718,",",Output!L718)</f>
        <v>FS, mark CARRIER, Face=0xc9, #20,38,44,56,50,81,69,[0, 102 ]</v>
      </c>
    </row>
    <row r="719" spans="1:1" ht="0.95" customHeight="1" x14ac:dyDescent="0.25">
      <c r="A719" t="str">
        <f>_xlfn.CONCAT(Output!A719,",",Output!B719,",",Output!C719,",",Output!D719,",",Output!E719,",",Output!F719,",",Output!G719,",",Output!H719,",",Output!I719,",",Output!J719,",",Output!K719,",",Output!L719)</f>
        <v>SS, shaun GAYLE, Face=0xa2, #23,25,31,44,44,56,44,[7, 20 ]</v>
      </c>
    </row>
    <row r="720" spans="1:1" ht="0.95" customHeight="1" x14ac:dyDescent="0.25">
      <c r="A720" t="str">
        <f>_xlfn.CONCAT(Output!A720,",",Output!B720,",",Output!C720,",",Output!D720,",",Output!E720,",",Output!F720,",",Output!G720,",",Output!H720,",",Output!I720,",",Output!J720,",",Output!K720)</f>
        <v>K, kevin BUTLER, Face=0x32, #6,56,81,81,31,38,50,[5]</v>
      </c>
    </row>
    <row r="721" spans="1:2" ht="0.95" customHeight="1" x14ac:dyDescent="0.25">
      <c r="A721" t="str">
        <f>_xlfn.CONCAT(Output!A721,",",Output!B721,",",Output!C721,",",Output!D721,",",Output!E721,",",Output!F721,",",Output!G721,",",Output!H721,",",Output!I721,",",Output!J721,",",Output!K721)</f>
        <v>P, maury BUFORD, Face=0x23, #8,25,56,44,31,31,25,[4]</v>
      </c>
    </row>
    <row r="722" spans="1:2" ht="0.95" customHeight="1" x14ac:dyDescent="0.25">
      <c r="A722" t="str">
        <f>_xlfn.CONCAT(Output!A722,",",Output!B722)</f>
        <v>KR, RB4</v>
      </c>
    </row>
    <row r="723" spans="1:2" ht="0.95" customHeight="1" x14ac:dyDescent="0.25">
      <c r="A723" t="str">
        <f>_xlfn.CONCAT(Output!A723,",",Output!B723)</f>
        <v>PR, RB4</v>
      </c>
    </row>
    <row r="724" spans="1:2" ht="0.95" customHeight="1" x14ac:dyDescent="0.25"/>
    <row r="725" spans="1:2" ht="0.95" customHeight="1" x14ac:dyDescent="0.25">
      <c r="A725" t="str">
        <f>Output!A725</f>
        <v>TEAM = lions SimData=0x162</v>
      </c>
      <c r="B725" t="str">
        <f>Output!B725</f>
        <v xml:space="preserve"> OFFENSIVE_FORMATION = 2RB_2WR_1TE</v>
      </c>
    </row>
    <row r="726" spans="1:2" ht="0.95" customHeight="1" x14ac:dyDescent="0.25">
      <c r="A726" t="str">
        <f>_xlfn.CONCAT(Output!A726,",",Output!B726)</f>
        <v xml:space="preserve">PLAYBOOK R5321, P2442 </v>
      </c>
    </row>
    <row r="727" spans="1:2" ht="0.95" customHeight="1" x14ac:dyDescent="0.25">
      <c r="A727" t="str">
        <f>_xlfn.CONCAT(Output!A727,",",Output!B727,",",Output!C727,",",Output!D727,",",Output!E727,",",Output!F727,",",Output!G727,",",Output!H727,",",Output!I727,",",Output!J727,",",Output!K727,",",Output!L727,",",Output!M727,",",Output!N727,",",Output!O727)</f>
        <v>QB1, rodney PEETE, Face=0xab, #9,25,69,31,13,38,44,31,25,[6,4,1]</v>
      </c>
    </row>
    <row r="728" spans="1:2" ht="0.95" customHeight="1" x14ac:dyDescent="0.25">
      <c r="A728" t="str">
        <f>_xlfn.CONCAT(Output!A728,",",Output!B728,",",Output!C728,",",Output!D728,",",Output!E728,",",Output!F728,",",Output!G728,",",Output!H728,",",Output!I728,",",Output!J728,",",Output!K728,",",Output!L728,",",Output!M728,",",Output!N728,",",Output!O728)</f>
        <v>QB2, andre WARE, Face=0x92, #11,25,69,25,13,44,38,31,44,[4,5,1]</v>
      </c>
    </row>
    <row r="729" spans="1:2" ht="0.95" customHeight="1" x14ac:dyDescent="0.25">
      <c r="A729" t="str">
        <f>_xlfn.CONCAT(Output!A729,",",Output!B729,",",Output!C729,",",Output!D729,",",Output!E729,",",Output!F729,",",Output!G729,",",Output!H729,",",Output!I729,",",Output!J729,",",Output!K729,",",Output!L729,",",Output!M729,",",Output!N729)</f>
        <v>RB1, barry SANDERS, Face=0x9b, #20,38,69,69,25,69,44,[12,4,8,4]</v>
      </c>
    </row>
    <row r="730" spans="1:2" ht="0.95" customHeight="1" x14ac:dyDescent="0.25">
      <c r="A730" t="str">
        <f>_xlfn.CONCAT(Output!A730,",",Output!B730,",",Output!C730,",",Output!D730,",",Output!E730,",",Output!F730,",",Output!G730,",",Output!H730,",",Output!I730,",",Output!J730,",",Output!K730,",",Output!L730,",",Output!M730,",",Output!N730)</f>
        <v>RB2, aubrey MATTHEWS, Face=0xad, #83,25,69,19,13,50,50,[1,5,7,4]</v>
      </c>
    </row>
    <row r="731" spans="1:2" ht="0.95" customHeight="1" x14ac:dyDescent="0.25">
      <c r="A731" t="str">
        <f>_xlfn.CONCAT(Output!A731,",",Output!B731,",",Output!C731,",",Output!D731,",",Output!E731,",",Output!F731,",",Output!G731,",",Output!H731,",",Output!I731,",",Output!J731,",",Output!K731,",",Output!L731,",",Output!M731,",",Output!N731)</f>
        <v>RB3, james WILDER, Face=0x98, #34,44,69,31,25,50,25,[4,2,5,1]</v>
      </c>
    </row>
    <row r="732" spans="1:2" ht="0.95" customHeight="1" x14ac:dyDescent="0.25">
      <c r="A732" t="str">
        <f>_xlfn.CONCAT(Output!A732,",",Output!B732,",",Output!C732,",",Output!D732,",",Output!E732,",",Output!F732,",",Output!G732,",",Output!H732,",",Output!I732,",",Output!J732,",",Output!K732,",",Output!L732,",",Output!M732,",",Output!N732)</f>
        <v>RB4, mel GRAY, Face=0x86, #23,38,69,56,19,50,50,[7,5,7,6]</v>
      </c>
    </row>
    <row r="733" spans="1:2" ht="0.95" customHeight="1" x14ac:dyDescent="0.25">
      <c r="A733" t="str">
        <f>_xlfn.CONCAT(Output!A733,",",Output!B733,",",Output!C733,",",Output!D733,",",Output!E733,",",Output!F733,",",Output!G733,",",Output!H733,",",Output!I733,",",Output!J733,",",Output!K733,",",Output!L733,",",Output!M733,",",Output!N733)</f>
        <v>WR1, richard JOHNSON, Face=0xb8, #84,25,69,19,13,50,75,[1,8,7,9]</v>
      </c>
    </row>
    <row r="734" spans="1:2" ht="0.95" customHeight="1" x14ac:dyDescent="0.25">
      <c r="A734" t="str">
        <f>_xlfn.CONCAT(Output!A734,",",Output!B734,",",Output!C734,",",Output!D734,",",Output!E734,",",Output!F734,",",Output!G734,",",Output!H734,",",Output!I734,",",Output!J734,",",Output!K734,",",Output!L734,",",Output!M734,",",Output!N734)</f>
        <v>WR2, robert CLARK, Face=0xa1, #82,38,69,44,13,50,69,[1,7,9,9]</v>
      </c>
    </row>
    <row r="735" spans="1:2" ht="0.95" customHeight="1" x14ac:dyDescent="0.25">
      <c r="A735" t="str">
        <f>_xlfn.CONCAT(Output!A735,",",Output!B735,",",Output!C735,",",Output!D735,",",Output!E735,",",Output!F735,",",Output!G735,",",Output!H735,",",Output!I735,",",Output!J735,",",Output!K735,",",Output!L735,",",Output!M735,",",Output!N735)</f>
        <v>WR3, willie GREEN, Face=0xcd, #86,38,69,38,13,50,31,[3,3,5,2]</v>
      </c>
    </row>
    <row r="736" spans="1:2" ht="0.95" customHeight="1" x14ac:dyDescent="0.25">
      <c r="A736" t="str">
        <f>_xlfn.CONCAT(Output!A736,",",Output!B736,",",Output!C736,",",Output!D736,",",Output!E736,",",Output!F736,",",Output!G736,",",Output!H736,",",Output!I736,",",Output!J736,",",Output!K736,",",Output!L736,",",Output!M736,",",Output!N736)</f>
        <v>WR4, jeff CAMPBELL, Face=0x21, #87,25,69,25,13,50,44,[1,4,8,2]</v>
      </c>
    </row>
    <row r="737" spans="1:1" ht="0.95" customHeight="1" x14ac:dyDescent="0.25">
      <c r="A737" t="str">
        <f>_xlfn.CONCAT(Output!A737,",",Output!B737,",",Output!C737,",",Output!D737,",",Output!E737,",",Output!F737,",",Output!G737,",",Output!H737,",",Output!I737,",",Output!J737,",",Output!K737,",",Output!L737,",",Output!M737,",",Output!N737)</f>
        <v>TE1, terry GREER, Face=0xa4, #89,31,69,31,13,50,44,[1,4,8,2]</v>
      </c>
    </row>
    <row r="738" spans="1:1" ht="0.95" customHeight="1" x14ac:dyDescent="0.25">
      <c r="A738" t="str">
        <f>_xlfn.CONCAT(Output!A738,",",Output!B738,",",Output!C738,",",Output!D738,",",Output!E738,",",Output!F738,",",Output!G738,",",Output!H738,",",Output!I738,",",Output!J738,",",Output!K738,",",Output!L738,",",Output!M738,",",Output!N738)</f>
        <v>TE2, mike FARR, Face=0xd1, #81,25,69,25,13,50,44,[1,4,7,2]</v>
      </c>
    </row>
    <row r="739" spans="1:1" ht="0.95" customHeight="1" x14ac:dyDescent="0.25">
      <c r="A739" t="str">
        <f>_xlfn.CONCAT(Output!A739,",",Output!B739,",",Output!C739,",",Output!D739,",",Output!E739,",",Output!F739,",",Output!G739,",",Output!H739)</f>
        <v>C, kevin GLOVER, Face=0xaf, #53,25,69,31,44</v>
      </c>
    </row>
    <row r="740" spans="1:1" ht="0.95" customHeight="1" x14ac:dyDescent="0.25">
      <c r="A740" t="str">
        <f>_xlfn.CONCAT(Output!A740,",",Output!B740,",",Output!C740,",",Output!D740,",",Output!E740,",",Output!F740,",",Output!G740,",",Output!H740)</f>
        <v>LG, eric ANDOLSEK, Face=0x1b, #65,25,69,31,50</v>
      </c>
    </row>
    <row r="741" spans="1:1" ht="0.95" customHeight="1" x14ac:dyDescent="0.25">
      <c r="A741" t="str">
        <f>_xlfn.CONCAT(Output!A741,",",Output!B741,",",Output!C741,",",Output!D741,",",Output!E741,",",Output!F741,",",Output!G741,",",Output!H741)</f>
        <v>RG, ken DALLAFIOR, Face=0x24, #67,25,69,31,38</v>
      </c>
    </row>
    <row r="742" spans="1:1" ht="0.95" customHeight="1" x14ac:dyDescent="0.25">
      <c r="A742" t="str">
        <f>_xlfn.CONCAT(Output!A742,",",Output!B742,",",Output!C742,",",Output!D742,",",Output!E742,",",Output!F742,",",Output!G742,",",Output!H742)</f>
        <v>LT, lomas BROWN, Face=0x8d, #75,25,69,38,56</v>
      </c>
    </row>
    <row r="743" spans="1:1" ht="0.95" customHeight="1" x14ac:dyDescent="0.25">
      <c r="A743" t="str">
        <f>_xlfn.CONCAT(Output!A743,",",Output!B743,",",Output!C743,",",Output!D743,",",Output!E743,",",Output!F743,",",Output!G743,",",Output!H743)</f>
        <v>RT, harvey SALEM, Face=0xc, #73,25,69,25,50</v>
      </c>
    </row>
    <row r="744" spans="1:1" ht="0.95" customHeight="1" x14ac:dyDescent="0.25">
      <c r="A744" t="str">
        <f>_xlfn.CONCAT(Output!A744,",",Output!B744,",",Output!C744,",",Output!D744,",",Output!E744,",",Output!F744,",",Output!G744,",",Output!H744,",",Output!I744,",",Output!J744,",",Output!K744,",",Output!L744)</f>
        <v>RE, dan OWENS, Face=0x23, #70,25,31,38,56,19,56,[33, 1 ]</v>
      </c>
    </row>
    <row r="745" spans="1:1" ht="0.95" customHeight="1" x14ac:dyDescent="0.25">
      <c r="A745" t="str">
        <f>_xlfn.CONCAT(Output!A745,",",Output!B745,",",Output!C745,",",Output!D745,",",Output!E745,",",Output!F745,",",Output!G745,",",Output!H745,",",Output!I745,",",Output!J745,",",Output!K745,",",Output!L745)</f>
        <v>NT, jerry BALL, Face=0xa7, #93,31,44,44,69,19,69,[20, 1 ]</v>
      </c>
    </row>
    <row r="746" spans="1:1" ht="0.95" customHeight="1" x14ac:dyDescent="0.25">
      <c r="A746" t="str">
        <f>_xlfn.CONCAT(Output!A746,",",Output!B746,",",Output!C746,",",Output!D746,",",Output!E746,",",Output!F746,",",Output!G746,",",Output!H746,",",Output!I746,",",Output!J746,",",Output!K746,",",Output!L746)</f>
        <v>LE, keith FERGUSON, Face=0xc7, #77,25,31,25,31,19,31,[33, 1 ]</v>
      </c>
    </row>
    <row r="747" spans="1:1" ht="0.95" customHeight="1" x14ac:dyDescent="0.25">
      <c r="A747" t="str">
        <f>_xlfn.CONCAT(Output!A747,",",Output!B747,",",Output!C747,",",Output!D747,",",Output!E747,",",Output!F747,",",Output!G747,",",Output!H747,",",Output!I747,",",Output!J747,",",Output!K747,",",Output!L747)</f>
        <v>ROLB, michael COFER, Face=0xbf, #55,38,50,56,50,31,56,[104, 15 ]</v>
      </c>
    </row>
    <row r="748" spans="1:1" ht="0.95" customHeight="1" x14ac:dyDescent="0.25">
      <c r="A748" t="str">
        <f>_xlfn.CONCAT(Output!A748,",",Output!B748,",",Output!C748,",",Output!D748,",",Output!E748,",",Output!F748,",",Output!G748,",",Output!H748,",",Output!I748,",",Output!J748,",",Output!K748,",",Output!L748)</f>
        <v>RILB, dennis GIBSON, Face=0x44, #98,25,31,31,31,19,25,[5, 5 ]</v>
      </c>
    </row>
    <row r="749" spans="1:1" ht="0.95" customHeight="1" x14ac:dyDescent="0.25">
      <c r="A749" t="str">
        <f>_xlfn.CONCAT(Output!A749,",",Output!B749,",",Output!C749,",",Output!D749,",",Output!E749,",",Output!F749,",",Output!G749,",",Output!H749,",",Output!I749,",",Output!J749,",",Output!K749,",",Output!L749)</f>
        <v>LILB, chris SPIELMAN, Face=0x30, #54,31,44,50,56,19,50,[20, 12 ]</v>
      </c>
    </row>
    <row r="750" spans="1:1" ht="0.95" customHeight="1" x14ac:dyDescent="0.25">
      <c r="A750" t="str">
        <f>_xlfn.CONCAT(Output!A750,",",Output!B750,",",Output!C750,",",Output!D750,",",Output!E750,",",Output!F750,",",Output!G750,",",Output!H750,",",Output!I750,",",Output!J750,",",Output!K750,",",Output!L750)</f>
        <v>LOLB, george JAMISON, Face=0x96, #58,25,31,31,25,19,25,[20, 7 ]</v>
      </c>
    </row>
    <row r="751" spans="1:1" ht="0.95" customHeight="1" x14ac:dyDescent="0.25">
      <c r="A751" t="str">
        <f>_xlfn.CONCAT(Output!A751,",",Output!B751,",",Output!C751,",",Output!D751,",",Output!E751,",",Output!F751,",",Output!G751,",",Output!H751,",",Output!I751,",",Output!J751,",",Output!K751,",",Output!L751)</f>
        <v>RCB, leroy IRVIN, Face=0xbe, #47,25,31,25,25,38,50,[3, 25 ]</v>
      </c>
    </row>
    <row r="752" spans="1:1" ht="0.95" customHeight="1" x14ac:dyDescent="0.25">
      <c r="A752" t="str">
        <f>_xlfn.CONCAT(Output!A752,",",Output!B752,",",Output!C752,",",Output!D752,",",Output!E752,",",Output!F752,",",Output!G752,",",Output!H752,",",Output!I752,",",Output!J752,",",Output!K752,",",Output!L752)</f>
        <v>LCB, ray CROCKETT, Face=0xa2, #39,31,38,50,50,50,50,[7, 61 ]</v>
      </c>
    </row>
    <row r="753" spans="1:2" ht="0.95" customHeight="1" x14ac:dyDescent="0.25">
      <c r="A753" t="str">
        <f>_xlfn.CONCAT(Output!A753,",",Output!B753,",",Output!C753,",",Output!D753,",",Output!E753,",",Output!F753,",",Output!G753,",",Output!H753,",",Output!I753,",",Output!J753,",",Output!K753,",",Output!L753)</f>
        <v>FS, bennie BLADES, Face=0xb0, #36,25,31,38,50,44,38,[7, 38 ]</v>
      </c>
    </row>
    <row r="754" spans="1:2" ht="0.95" customHeight="1" x14ac:dyDescent="0.25">
      <c r="A754" t="str">
        <f>_xlfn.CONCAT(Output!A754,",",Output!B754,",",Output!C754,",",Output!D754,",",Output!E754,",",Output!F754,",",Output!G754,",",Output!H754,",",Output!I754,",",Output!J754,",",Output!K754,",",Output!L754)</f>
        <v>SS, william WHITE, Face=0xc0, #35,38,44,56,56,56,56,[3, 89 ]</v>
      </c>
    </row>
    <row r="755" spans="1:2" ht="0.95" customHeight="1" x14ac:dyDescent="0.25">
      <c r="A755" t="str">
        <f>_xlfn.CONCAT(Output!A755,",",Output!B755,",",Output!C755,",",Output!D755,",",Output!E755,",",Output!F755,",",Output!G755,",",Output!H755,",",Output!I755,",",Output!J755,",",Output!K755)</f>
        <v>K, eddie MURRAY, Face=0x2e, #3,56,81,81,31,31,50,[4]</v>
      </c>
    </row>
    <row r="756" spans="1:2" ht="0.95" customHeight="1" x14ac:dyDescent="0.25">
      <c r="A756" t="str">
        <f>_xlfn.CONCAT(Output!A756,",",Output!B756,",",Output!C756,",",Output!D756,",",Output!E756,",",Output!F756,",",Output!G756,",",Output!H756,",",Output!I756,",",Output!J756,",",Output!K756)</f>
        <v>P, jim ARNOLD, Face=0x7, #6,25,56,44,31,50,56,[7]</v>
      </c>
    </row>
    <row r="757" spans="1:2" ht="0.95" customHeight="1" x14ac:dyDescent="0.25">
      <c r="A757" t="str">
        <f>_xlfn.CONCAT(Output!A757,",",Output!B757)</f>
        <v>KR, RB4</v>
      </c>
    </row>
    <row r="758" spans="1:2" ht="0.95" customHeight="1" x14ac:dyDescent="0.25">
      <c r="A758" t="str">
        <f>_xlfn.CONCAT(Output!A758,",",Output!B758)</f>
        <v>PR, RB4</v>
      </c>
    </row>
    <row r="759" spans="1:2" ht="0.95" customHeight="1" x14ac:dyDescent="0.25"/>
    <row r="760" spans="1:2" ht="0.95" customHeight="1" x14ac:dyDescent="0.25">
      <c r="A760" t="str">
        <f>Output!A760</f>
        <v>TEAM = packers SimData=0x553</v>
      </c>
      <c r="B760" t="str">
        <f>Output!B760</f>
        <v xml:space="preserve"> OFFENSIVE_FORMATION = 2RB_2WR_1TE</v>
      </c>
    </row>
    <row r="761" spans="1:2" ht="0.95" customHeight="1" x14ac:dyDescent="0.25">
      <c r="A761" t="str">
        <f>_xlfn.CONCAT(Output!A761,",",Output!B761)</f>
        <v xml:space="preserve">PLAYBOOK R6477, P5838 </v>
      </c>
    </row>
    <row r="762" spans="1:2" ht="0.95" customHeight="1" x14ac:dyDescent="0.25">
      <c r="A762" t="str">
        <f>_xlfn.CONCAT(Output!A762,",",Output!B762,",",Output!C762,",",Output!D762,",",Output!E762,",",Output!F762,",",Output!G762,",",Output!H762,",",Output!I762,",",Output!J762,",",Output!K762,",",Output!L762,",",Output!M762,",",Output!N762,",",Output!O762)</f>
        <v>QB1, don MAJKOWSKI, Face=0x3f, #7,25,69,25,13,38,50,50,50,[4,6,1]</v>
      </c>
    </row>
    <row r="763" spans="1:2" ht="0.95" customHeight="1" x14ac:dyDescent="0.25">
      <c r="A763" t="str">
        <f>_xlfn.CONCAT(Output!A763,",",Output!B763,",",Output!C763,",",Output!D763,",",Output!E763,",",Output!F763,",",Output!G763,",",Output!H763,",",Output!I763,",",Output!J763,",",Output!K763,",",Output!L763,",",Output!M763,",",Output!N763,",",Output!O763)</f>
        <v>QB2, anthony DILWEG, Face=0x8, #8,25,69,13,13,44,38,31,38,[2,5,2]</v>
      </c>
    </row>
    <row r="764" spans="1:2" ht="0.95" customHeight="1" x14ac:dyDescent="0.25">
      <c r="A764" t="str">
        <f>_xlfn.CONCAT(Output!A764,",",Output!B764,",",Output!C764,",",Output!D764,",",Output!E764,",",Output!F764,",",Output!G764,",",Output!H764,",",Output!I764,",",Output!J764,",",Output!K764,",",Output!L764,",",Output!M764,",",Output!N764)</f>
        <v>RB1, keith WOODSIDE, Face=0x86, #33,38,69,44,31,50,31,[4,3,6,2]</v>
      </c>
    </row>
    <row r="765" spans="1:2" ht="0.95" customHeight="1" x14ac:dyDescent="0.25">
      <c r="A765" t="str">
        <f>_xlfn.CONCAT(Output!A765,",",Output!B765,",",Output!C765,",",Output!D765,",",Output!E765,",",Output!F765,",",Output!G765,",",Output!H765,",",Output!I765,",",Output!J765,",",Output!K765,",",Output!L765,",",Output!M765,",",Output!N765)</f>
        <v>RB2, michael HADDIX, Face=0x98, #35,38,69,25,94,50,25,[4,2,5,1]</v>
      </c>
    </row>
    <row r="766" spans="1:2" ht="0.95" customHeight="1" x14ac:dyDescent="0.25">
      <c r="A766" t="str">
        <f>_xlfn.CONCAT(Output!A766,",",Output!B766,",",Output!C766,",",Output!D766,",",Output!E766,",",Output!F766,",",Output!G766,",",Output!H766,",",Output!I766,",",Output!J766,",",Output!K766,",",Output!L766,",",Output!M766,",",Output!N766)</f>
        <v>RB3, darrell THOMPSON, Face=0x9d, #39,38,69,38,31,50,19,[4,1,5,0]</v>
      </c>
    </row>
    <row r="767" spans="1:2" ht="0.95" customHeight="1" x14ac:dyDescent="0.25">
      <c r="A767" t="str">
        <f>_xlfn.CONCAT(Output!A767,",",Output!B767,",",Output!C767,",",Output!D767,",",Output!E767,",",Output!F767,",",Output!G767,",",Output!H767,",",Output!I767,",",Output!J767,",",Output!K767,",",Output!L767,",",Output!M767,",",Output!N767)</f>
        <v>RB4, herman FONTENOT, Face=0x8b, #27,38,69,38,25,50,38,[4,4,5,2]</v>
      </c>
    </row>
    <row r="768" spans="1:2" ht="0.95" customHeight="1" x14ac:dyDescent="0.25">
      <c r="A768" t="str">
        <f>_xlfn.CONCAT(Output!A768,",",Output!B768,",",Output!C768,",",Output!D768,",",Output!E768,",",Output!F768,",",Output!G768,",",Output!H768,",",Output!I768,",",Output!J768,",",Output!K768,",",Output!L768,",",Output!M768,",",Output!N768)</f>
        <v>WR1, sterling SHARPE, Face=0x96, #84,38,69,50,13,50,75,[1,8,10,9]</v>
      </c>
    </row>
    <row r="769" spans="1:1" ht="0.95" customHeight="1" x14ac:dyDescent="0.25">
      <c r="A769" t="str">
        <f>_xlfn.CONCAT(Output!A769,",",Output!B769,",",Output!C769,",",Output!D769,",",Output!E769,",",Output!F769,",",Output!G769,",",Output!H769,",",Output!I769,",",Output!J769,",",Output!K769,",",Output!L769,",",Output!M769,",",Output!N769)</f>
        <v>WR2, perry KEMP, Face=0x82, #81,31,69,31,13,50,50,[1,5,8,4]</v>
      </c>
    </row>
    <row r="770" spans="1:1" ht="0.95" customHeight="1" x14ac:dyDescent="0.25">
      <c r="A770" t="str">
        <f>_xlfn.CONCAT(Output!A770,",",Output!B770,",",Output!C770,",",Output!D770,",",Output!E770,",",Output!F770,",",Output!G770,",",Output!H770,",",Output!I770,",",Output!J770,",",Output!K770,",",Output!L770,",",Output!M770,",",Output!N770)</f>
        <v>WR3, charles WILSON, Face=0xa4, #88,25,69,25,13,50,50,[1,5,8,4]</v>
      </c>
    </row>
    <row r="771" spans="1:1" ht="0.95" customHeight="1" x14ac:dyDescent="0.25">
      <c r="A771" t="str">
        <f>_xlfn.CONCAT(Output!A771,",",Output!B771,",",Output!C771,",",Output!D771,",",Output!E771,",",Output!F771,",",Output!G771,",",Output!H771,",",Output!I771,",",Output!J771,",",Output!K771,",",Output!L771,",",Output!M771,",",Output!N771)</f>
        <v>WR4, jeff QUERY, Face=0x39, #85,31,69,31,13,50,50,[5,5,8,4]</v>
      </c>
    </row>
    <row r="772" spans="1:1" ht="0.95" customHeight="1" x14ac:dyDescent="0.25">
      <c r="A772" t="str">
        <f>_xlfn.CONCAT(Output!A772,",",Output!B772,",",Output!C772,",",Output!D772,",",Output!E772,",",Output!F772,",",Output!G772,",",Output!H772,",",Output!I772,",",Output!J772,",",Output!K772,",",Output!L772,",",Output!M772,",",Output!N772)</f>
        <v>TE1, ed WEST, Face=0xc2, #86,25,69,31,50,50,38,[1,3,7,2]</v>
      </c>
    </row>
    <row r="773" spans="1:1" ht="0.95" customHeight="1" x14ac:dyDescent="0.25">
      <c r="A773" t="str">
        <f>_xlfn.CONCAT(Output!A773,",",Output!B773,",",Output!C773,",",Output!D773,",",Output!E773,",",Output!F773,",",Output!G773,",",Output!H773,",",Output!I773,",",Output!J773,",",Output!K773,",",Output!L773,",",Output!M773,",",Output!N773)</f>
        <v>TE2, jackie HARRIS, Face=0x9a, #80,25,69,25,44,50,31,[1,3,7,1]</v>
      </c>
    </row>
    <row r="774" spans="1:1" ht="0.95" customHeight="1" x14ac:dyDescent="0.25">
      <c r="A774" t="str">
        <f>_xlfn.CONCAT(Output!A774,",",Output!B774,",",Output!C774,",",Output!D774,",",Output!E774,",",Output!F774,",",Output!G774,",",Output!H774)</f>
        <v>C, james CAMPEN, Face=0x2f, #63,25,69,38,38</v>
      </c>
    </row>
    <row r="775" spans="1:1" ht="0.95" customHeight="1" x14ac:dyDescent="0.25">
      <c r="A775" t="str">
        <f>_xlfn.CONCAT(Output!A775,",",Output!B775,",",Output!C775,",",Output!D775,",",Output!E775,",",Output!F775,",",Output!G775,",",Output!H775)</f>
        <v>LG, rich MORAN, Face=0x30, #57,25,69,38,44</v>
      </c>
    </row>
    <row r="776" spans="1:1" ht="0.95" customHeight="1" x14ac:dyDescent="0.25">
      <c r="A776" t="str">
        <f>_xlfn.CONCAT(Output!A776,",",Output!B776,",",Output!C776,",",Output!D776,",",Output!E776,",",Output!F776,",",Output!G776,",",Output!H776)</f>
        <v>RG, ron HALLSTROM, Face=0xc, #65,25,69,25,50</v>
      </c>
    </row>
    <row r="777" spans="1:1" ht="0.95" customHeight="1" x14ac:dyDescent="0.25">
      <c r="A777" t="str">
        <f>_xlfn.CONCAT(Output!A777,",",Output!B777,",",Output!C777,",",Output!D777,",",Output!E777,",",Output!F777,",",Output!G777,",",Output!H777)</f>
        <v>LT, alan VEINGRAD, Face=0x33, #73,25,69,31,44</v>
      </c>
    </row>
    <row r="778" spans="1:1" ht="0.95" customHeight="1" x14ac:dyDescent="0.25">
      <c r="A778" t="str">
        <f>_xlfn.CONCAT(Output!A778,",",Output!B778,",",Output!C778,",",Output!D778,",",Output!E778,",",Output!F778,",",Output!G778,",",Output!H778)</f>
        <v>RT, tony MANDARICH, Face=0x3a, #77,25,69,19,63</v>
      </c>
    </row>
    <row r="779" spans="1:1" ht="0.95" customHeight="1" x14ac:dyDescent="0.25">
      <c r="A779" t="str">
        <f>_xlfn.CONCAT(Output!A779,",",Output!B779,",",Output!C779,",",Output!D779,",",Output!E779,",",Output!F779,",",Output!G779,",",Output!H779,",",Output!I779,",",Output!J779,",",Output!K779,",",Output!L779)</f>
        <v>RE, robert BROWN, Face=0xa8, #93,25,31,38,38,19,44,[48, 1 ]</v>
      </c>
    </row>
    <row r="780" spans="1:1" ht="0.95" customHeight="1" x14ac:dyDescent="0.25">
      <c r="A780" t="str">
        <f>_xlfn.CONCAT(Output!A780,",",Output!B780,",",Output!C780,",",Output!D780,",",Output!E780,",",Output!F780,",",Output!G780,",",Output!H780,",",Output!I780,",",Output!J780,",",Output!K780,",",Output!L780)</f>
        <v>NT, bob NELSON, Face=0x31, #79,25,69,38,56,19,56,[9, 1 ]</v>
      </c>
    </row>
    <row r="781" spans="1:1" ht="0.95" customHeight="1" x14ac:dyDescent="0.25">
      <c r="A781" t="str">
        <f>_xlfn.CONCAT(Output!A781,",",Output!B781,",",Output!C781,",",Output!D781,",",Output!E781,",",Output!F781,",",Output!G781,",",Output!H781,",",Output!I781,",",Output!J781,",",Output!K781,",",Output!L781)</f>
        <v>LE, matt BROCK, Face=0x9, #62,25,31,38,44,19,44,[61, 1 ]</v>
      </c>
    </row>
    <row r="782" spans="1:1" ht="0.95" customHeight="1" x14ac:dyDescent="0.25">
      <c r="A782" t="str">
        <f>_xlfn.CONCAT(Output!A782,",",Output!B782,",",Output!C782,",",Output!D782,",",Output!E782,",",Output!F782,",",Output!G782,",",Output!H782,",",Output!I782,",",Output!J782,",",Output!K782,",",Output!L782)</f>
        <v>ROLB, tim HARRIS, Face=0x99, #97,38,50,56,50,19,63,[80, 3 ]</v>
      </c>
    </row>
    <row r="783" spans="1:1" ht="0.95" customHeight="1" x14ac:dyDescent="0.25">
      <c r="A783" t="str">
        <f>_xlfn.CONCAT(Output!A783,",",Output!B783,",",Output!C783,",",Output!D783,",",Output!E783,",",Output!F783,",",Output!G783,",",Output!H783,",",Output!I783,",",Output!J783,",",Output!K783,",",Output!L783)</f>
        <v>RILB, johnny HOLLAND, Face=0xc6, #50,25,31,31,31,31,25,[11, 9 ]</v>
      </c>
    </row>
    <row r="784" spans="1:1" ht="0.95" customHeight="1" x14ac:dyDescent="0.25">
      <c r="A784" t="str">
        <f>_xlfn.CONCAT(Output!A784,",",Output!B784,",",Output!C784,",",Output!D784,",",Output!E784,",",Output!F784,",",Output!G784,",",Output!H784,",",Output!I784,",",Output!J784,",",Output!K784,",",Output!L784)</f>
        <v>LILB, brian NOBLE, Face=0x4f, #91,25,31,31,31,19,31,[9, 2 ]</v>
      </c>
    </row>
    <row r="785" spans="1:2" ht="0.95" customHeight="1" x14ac:dyDescent="0.25">
      <c r="A785" t="str">
        <f>_xlfn.CONCAT(Output!A785,",",Output!B785,",",Output!C785,",",Output!D785,",",Output!E785,",",Output!F785,",",Output!G785,",",Output!H785,",",Output!I785,",",Output!J785,",",Output!K785,",",Output!L785)</f>
        <v>LOLB, scott STEPHEN, Face=0x87, #54,25,31,31,31,38,31,[9, 51 ]</v>
      </c>
    </row>
    <row r="786" spans="1:2" ht="0.95" customHeight="1" x14ac:dyDescent="0.25">
      <c r="A786" t="str">
        <f>_xlfn.CONCAT(Output!A786,",",Output!B786,",",Output!C786,",",Output!D786,",",Output!E786,",",Output!F786,",",Output!G786,",",Output!H786,",",Output!I786,",",Output!J786,",",Output!K786,",",Output!L786)</f>
        <v>RCB, jerry HOLMES, Face=0x83, #44,25,31,44,38,50,38,[7, 71 ]</v>
      </c>
    </row>
    <row r="787" spans="1:2" ht="0.95" customHeight="1" x14ac:dyDescent="0.25">
      <c r="A787" t="str">
        <f>_xlfn.CONCAT(Output!A787,",",Output!B787,",",Output!C787,",",Output!D787,",",Output!E787,",",Output!F787,",",Output!G787,",",Output!H787,",",Output!I787,",",Output!J787,",",Output!K787,",",Output!L787)</f>
        <v>LCB, mark LEE, Face=0xc9, #22,25,31,38,38,31,31,[5, 20 ]</v>
      </c>
    </row>
    <row r="788" spans="1:2" ht="0.95" customHeight="1" x14ac:dyDescent="0.25">
      <c r="A788" t="str">
        <f>_xlfn.CONCAT(Output!A788,",",Output!B788,",",Output!C788,",",Output!D788,",",Output!E788,",",Output!F788,",",Output!G788,",",Output!H788,",",Output!I788,",",Output!J788,",",Output!K788,",",Output!L788)</f>
        <v>FS, chuck CECIL, Face=0x42, #26,25,31,38,44,38,31,[7, 25 ]</v>
      </c>
    </row>
    <row r="789" spans="1:2" ht="0.95" customHeight="1" x14ac:dyDescent="0.25">
      <c r="A789" t="str">
        <f>_xlfn.CONCAT(Output!A789,",",Output!B789,",",Output!C789,",",Output!D789,",",Output!E789,",",Output!F789,",",Output!G789,",",Output!H789,",",Output!I789,",",Output!J789,",",Output!K789,",",Output!L789)</f>
        <v>SS, mark MURPHY, Face=0x37, #37,25,31,44,44,50,38,[9, 71 ]</v>
      </c>
    </row>
    <row r="790" spans="1:2" ht="0.95" customHeight="1" x14ac:dyDescent="0.25">
      <c r="A790" t="str">
        <f>_xlfn.CONCAT(Output!A790,",",Output!B790,",",Output!C790,",",Output!D790,",",Output!E790,",",Output!F790,",",Output!G790,",",Output!H790,",",Output!I790,",",Output!J790,",",Output!K790)</f>
        <v>K, chris JACKE, Face=0x23, #13,56,81,81,31,56,38,[8]</v>
      </c>
    </row>
    <row r="791" spans="1:2" ht="0.95" customHeight="1" x14ac:dyDescent="0.25">
      <c r="A791" t="str">
        <f>_xlfn.CONCAT(Output!A791,",",Output!B791,",",Output!C791,",",Output!D791,",",Output!E791,",",Output!F791,",",Output!G791,",",Output!H791,",",Output!I791,",",Output!J791,",",Output!K791)</f>
        <v>P, don BRACKEN, Face=0x2c, #17,25,56,44,31,25,50,[3]</v>
      </c>
    </row>
    <row r="792" spans="1:2" ht="0.95" customHeight="1" x14ac:dyDescent="0.25">
      <c r="A792" t="str">
        <f>_xlfn.CONCAT(Output!A792,",",Output!B792)</f>
        <v>KR, WR3</v>
      </c>
    </row>
    <row r="793" spans="1:2" ht="0.95" customHeight="1" x14ac:dyDescent="0.25">
      <c r="A793" t="str">
        <f>_xlfn.CONCAT(Output!A793,",",Output!B793)</f>
        <v>PR, WR4</v>
      </c>
    </row>
    <row r="794" spans="1:2" ht="0.95" customHeight="1" x14ac:dyDescent="0.25"/>
    <row r="795" spans="1:2" ht="0.95" customHeight="1" x14ac:dyDescent="0.25">
      <c r="A795" t="str">
        <f>Output!A795</f>
        <v>TEAM = vikings SimData=0x4c0</v>
      </c>
      <c r="B795" t="str">
        <f>Output!B795</f>
        <v xml:space="preserve"> OFFENSIVE_FORMATION = 2RB_2WR_1TE</v>
      </c>
    </row>
    <row r="796" spans="1:2" ht="0.95" customHeight="1" x14ac:dyDescent="0.25">
      <c r="A796" t="str">
        <f>_xlfn.CONCAT(Output!A796,",",Output!B796)</f>
        <v xml:space="preserve">PLAYBOOK R2475, P6334 </v>
      </c>
    </row>
    <row r="797" spans="1:2" ht="0.95" customHeight="1" x14ac:dyDescent="0.25">
      <c r="A797" t="str">
        <f>_xlfn.CONCAT(Output!A797,",",Output!B797,",",Output!C797,",",Output!D797,",",Output!E797,",",Output!F797,",",Output!G797,",",Output!H797,",",Output!I797,",",Output!J797,",",Output!K797,",",Output!L797,",",Output!M797,",",Output!N797,",",Output!O797)</f>
        <v>QB1, wade WILSON, Face=0x21, #11,25,69,13,13,44,44,44,38,[2,5,2]</v>
      </c>
    </row>
    <row r="798" spans="1:2" ht="0.95" customHeight="1" x14ac:dyDescent="0.25">
      <c r="A798" t="str">
        <f>_xlfn.CONCAT(Output!A798,",",Output!B798,",",Output!C798,",",Output!D798,",",Output!E798,",",Output!F798,",",Output!G798,",",Output!H798,",",Output!I798,",",Output!J798,",",Output!K798,",",Output!L798,",",Output!M798,",",Output!N798,",",Output!O798)</f>
        <v>QB2, rich GANNON, Face=0x22, #16,25,69,13,13,25,38,25,31,[2,3,2]</v>
      </c>
    </row>
    <row r="799" spans="1:2" ht="0.95" customHeight="1" x14ac:dyDescent="0.25">
      <c r="A799" t="str">
        <f>_xlfn.CONCAT(Output!A799,",",Output!B799,",",Output!C799,",",Output!D799,",",Output!E799,",",Output!F799,",",Output!G799,",",Output!H799,",",Output!I799,",",Output!J799,",",Output!K799,",",Output!L799,",",Output!M799,",",Output!N799)</f>
        <v>RB1, herschel WALKER, Face=0x80, #34,38,69,44,63,50,44,[4,4,6,4]</v>
      </c>
    </row>
    <row r="800" spans="1:2" ht="0.95" customHeight="1" x14ac:dyDescent="0.25">
      <c r="A800" t="str">
        <f>_xlfn.CONCAT(Output!A800,",",Output!B800,",",Output!C800,",",Output!D800,",",Output!E800,",",Output!F800,",",Output!G800,",",Output!H800,",",Output!I800,",",Output!J800,",",Output!K800,",",Output!L800,",",Output!M800,",",Output!N800)</f>
        <v>RB2, rick FENNEY, Face=0x2b, #31,38,69,38,38,50,25,[4,2,5,1]</v>
      </c>
    </row>
    <row r="801" spans="1:1" ht="0.95" customHeight="1" x14ac:dyDescent="0.25">
      <c r="A801" t="str">
        <f>_xlfn.CONCAT(Output!A801,",",Output!B801,",",Output!C801,",",Output!D801,",",Output!E801,",",Output!F801,",",Output!G801,",",Output!H801,",",Output!I801,",",Output!J801,",",Output!K801,",",Output!L801,",",Output!M801,",",Output!N801)</f>
        <v>RB3, jessie CLARK, Face=0x8b, #33,38,69,31,31,50,25,[4,2,5,1]</v>
      </c>
    </row>
    <row r="802" spans="1:1" ht="0.95" customHeight="1" x14ac:dyDescent="0.25">
      <c r="A802" t="str">
        <f>_xlfn.CONCAT(Output!A802,",",Output!B802,",",Output!C802,",",Output!D802,",",Output!E802,",",Output!F802,",",Output!G802,",",Output!H802,",",Output!I802,",",Output!J802,",",Output!K802,",",Output!L802,",",Output!M802,",",Output!N802)</f>
        <v>RB4, alfred ANDERSON, Face=0x8d, #46,38,69,31,31,50,25,[4,2,5,1]</v>
      </c>
    </row>
    <row r="803" spans="1:1" ht="0.95" customHeight="1" x14ac:dyDescent="0.25">
      <c r="A803" t="str">
        <f>_xlfn.CONCAT(Output!A803,",",Output!B803,",",Output!C803,",",Output!D803,",",Output!E803,",",Output!F803,",",Output!G803,",",Output!H803,",",Output!I803,",",Output!J803,",",Output!K803,",",Output!L803,",",Output!M803,",",Output!N803)</f>
        <v>WR1, hassan JONES, Face=0xc0, #84,31,69,31,13,50,63,[1,6,8,8]</v>
      </c>
    </row>
    <row r="804" spans="1:1" ht="0.95" customHeight="1" x14ac:dyDescent="0.25">
      <c r="A804" t="str">
        <f>_xlfn.CONCAT(Output!A804,",",Output!B804,",",Output!C804,",",Output!D804,",",Output!E804,",",Output!F804,",",Output!G804,",",Output!H804,",",Output!I804,",",Output!J804,",",Output!K804,",",Output!L804,",",Output!M804,",",Output!N804)</f>
        <v>WR2, anthony CARTER, Face=0x9f, #81,44,69,56,13,50,75,[1,8,11,9]</v>
      </c>
    </row>
    <row r="805" spans="1:1" ht="0.95" customHeight="1" x14ac:dyDescent="0.25">
      <c r="A805" t="str">
        <f>_xlfn.CONCAT(Output!A805,",",Output!B805,",",Output!C805,",",Output!D805,",",Output!E805,",",Output!F805,",",Output!G805,",",Output!H805,",",Output!I805,",",Output!J805,",",Output!K805,",",Output!L805,",",Output!M805,",",Output!N805)</f>
        <v>WR3, leo LEWIS, Face=0xc6, #87,25,69,19,13,50,44,[1,4,7,2]</v>
      </c>
    </row>
    <row r="806" spans="1:1" ht="0.95" customHeight="1" x14ac:dyDescent="0.25">
      <c r="A806" t="str">
        <f>_xlfn.CONCAT(Output!A806,",",Output!B806,",",Output!C806,",",Output!D806,",",Output!E806,",",Output!F806,",",Output!G806,",",Output!H806,",",Output!I806,",",Output!J806,",",Output!K806,",",Output!L806,",",Output!M806,",",Output!N806)</f>
        <v>WR4, cris CARTER, Face=0x8f, #80,31,69,31,13,50,50,[1,5,8,4]</v>
      </c>
    </row>
    <row r="807" spans="1:1" ht="0.95" customHeight="1" x14ac:dyDescent="0.25">
      <c r="A807" t="str">
        <f>_xlfn.CONCAT(Output!A807,",",Output!B807,",",Output!C807,",",Output!D807,",",Output!E807,",",Output!F807,",",Output!G807,",",Output!H807,",",Output!I807,",",Output!J807,",",Output!K807,",",Output!L807,",",Output!M807,",",Output!N807)</f>
        <v>TE1, steve JORDAN, Face=0xb7, #83,25,69,44,63,50,56,[1,6,8,6]</v>
      </c>
    </row>
    <row r="808" spans="1:1" ht="0.95" customHeight="1" x14ac:dyDescent="0.25">
      <c r="A808" t="str">
        <f>_xlfn.CONCAT(Output!A808,",",Output!B808,",",Output!C808,",",Output!D808,",",Output!E808,",",Output!F808,",",Output!G808,",",Output!H808,",",Output!I808,",",Output!J808,",",Output!K808,",",Output!L808,",",Output!M808,",",Output!N808)</f>
        <v>TE2, mike JONES, Face=0xcd, #82,25,69,19,50,50,25,[1,2,6,1]</v>
      </c>
    </row>
    <row r="809" spans="1:1" ht="0.95" customHeight="1" x14ac:dyDescent="0.25">
      <c r="A809" t="str">
        <f>_xlfn.CONCAT(Output!A809,",",Output!B809,",",Output!C809,",",Output!D809,",",Output!E809,",",Output!F809,",",Output!G809,",",Output!H809)</f>
        <v>C, kirk LOWDERMILK, Face=0xb, #63,25,69,38,63</v>
      </c>
    </row>
    <row r="810" spans="1:1" ht="0.95" customHeight="1" x14ac:dyDescent="0.25">
      <c r="A810" t="str">
        <f>_xlfn.CONCAT(Output!A810,",",Output!B810,",",Output!C810,",",Output!D810,",",Output!E810,",",Output!F810,",",Output!G810,",",Output!H810)</f>
        <v>LG, randall MCDANIEL, Face=0xc2, #64,25,69,50,69</v>
      </c>
    </row>
    <row r="811" spans="1:1" ht="0.95" customHeight="1" x14ac:dyDescent="0.25">
      <c r="A811" t="str">
        <f>_xlfn.CONCAT(Output!A811,",",Output!B811,",",Output!C811,",",Output!D811,",",Output!E811,",",Output!F811,",",Output!G811,",",Output!H811)</f>
        <v>RG, todd KALIS, Face=0x2a, #69,25,69,25,50</v>
      </c>
    </row>
    <row r="812" spans="1:1" ht="0.95" customHeight="1" x14ac:dyDescent="0.25">
      <c r="A812" t="str">
        <f>_xlfn.CONCAT(Output!A812,",",Output!B812,",",Output!C812,",",Output!D812,",",Output!E812,",",Output!F812,",",Output!G812,",",Output!H812)</f>
        <v>LT, gary ZIMMERMAN, Face=0x41, #65,25,69,31,69</v>
      </c>
    </row>
    <row r="813" spans="1:1" ht="0.95" customHeight="1" x14ac:dyDescent="0.25">
      <c r="A813" t="str">
        <f>_xlfn.CONCAT(Output!A813,",",Output!B813,",",Output!C813,",",Output!D813,",",Output!E813,",",Output!F813,",",Output!G813,",",Output!H813)</f>
        <v>RT, tim IRWIN, Face=0x2b, #76,25,69,25,50</v>
      </c>
    </row>
    <row r="814" spans="1:1" ht="0.95" customHeight="1" x14ac:dyDescent="0.25">
      <c r="A814" t="str">
        <f>_xlfn.CONCAT(Output!A814,",",Output!B814,",",Output!C814,",",Output!D814,",",Output!E814,",",Output!F814,",",Output!G814,",",Output!H814,",",Output!I814,",",Output!J814,",",Output!K814,",",Output!L814)</f>
        <v>RE, chris DOLEMAN, Face=0x94, #56,31,44,50,69,31,69,[79, 46 ]</v>
      </c>
    </row>
    <row r="815" spans="1:1" ht="0.95" customHeight="1" x14ac:dyDescent="0.25">
      <c r="A815" t="str">
        <f>_xlfn.CONCAT(Output!A815,",",Output!B815,",",Output!C815,",",Output!D815,",",Output!E815,",",Output!F815,",",Output!G815,",",Output!H815,",",Output!I815,",",Output!J815,",",Output!K815,",",Output!L815)</f>
        <v>NT, henry THOMAS, Face=0xb9, #97,25,38,44,50,19,63,[59, 7 ]</v>
      </c>
    </row>
    <row r="816" spans="1:1" ht="0.95" customHeight="1" x14ac:dyDescent="0.25">
      <c r="A816" t="str">
        <f>_xlfn.CONCAT(Output!A816,",",Output!B816,",",Output!C816,",",Output!D816,",",Output!E816,",",Output!F816,",",Output!G816,",",Output!H816,",",Output!I816,",",Output!J816,",",Output!K816,",",Output!L816)</f>
        <v>LE, al NOGA, Face=0x31, #99,25,31,38,50,31,56,[46, 7 ]</v>
      </c>
    </row>
    <row r="817" spans="1:2" ht="0.95" customHeight="1" x14ac:dyDescent="0.25">
      <c r="A817" t="str">
        <f>_xlfn.CONCAT(Output!A817,",",Output!B817,",",Output!C817,",",Output!D817,",",Output!E817,",",Output!F817,",",Output!G817,",",Output!H817,",",Output!I817,",",Output!J817,",",Output!K817,",",Output!L817)</f>
        <v>ROLB, m. MERRIWEATHER, Face=0xab, #57,31,44,50,56,44,69,[20, 12 ]</v>
      </c>
    </row>
    <row r="818" spans="1:2" ht="0.95" customHeight="1" x14ac:dyDescent="0.25">
      <c r="A818" t="str">
        <f>_xlfn.CONCAT(Output!A818,",",Output!B818,",",Output!C818,",",Output!D818,",",Output!E818,",",Output!F818,",",Output!G818,",",Output!H818,",",Output!I818,",",Output!J818,",",Output!K818,",",Output!L818)</f>
        <v>RILB, keith MILLARD, Face=0x1e, #75,38,50,56,69,19,81,[20, 3 ]</v>
      </c>
    </row>
    <row r="819" spans="1:2" ht="0.95" customHeight="1" x14ac:dyDescent="0.25">
      <c r="A819" t="str">
        <f>_xlfn.CONCAT(Output!A819,",",Output!B819,",",Output!C819,",",Output!D819,",",Output!E819,",",Output!F819,",",Output!G819,",",Output!H819,",",Output!I819,",",Output!J819,",",Output!K819,",",Output!L819)</f>
        <v>LILB, scott STUDWELL, Face=0x29, #55,25,31,31,31,19,31,[1, 4 ]</v>
      </c>
    </row>
    <row r="820" spans="1:2" ht="0.95" customHeight="1" x14ac:dyDescent="0.25">
      <c r="A820" t="str">
        <f>_xlfn.CONCAT(Output!A820,",",Output!B820,",",Output!C820,",",Output!D820,",",Output!E820,",",Output!F820,",",Output!G820,",",Output!H820,",",Output!I820,",",Output!J820,",",Output!K820,",",Output!L820)</f>
        <v>LOLB, ray BERRY, Face=0x2f, #50,25,31,31,31,19,31,[1, 12 ]</v>
      </c>
    </row>
    <row r="821" spans="1:2" ht="0.95" customHeight="1" x14ac:dyDescent="0.25">
      <c r="A821" t="str">
        <f>_xlfn.CONCAT(Output!A821,",",Output!B821,",",Output!C821,",",Output!D821,",",Output!E821,",",Output!F821,",",Output!G821,",",Output!H821,",",Output!I821,",",Output!J821,",",Output!K821,",",Output!L821)</f>
        <v>RCB, reggie RUTLAND, Face=0xcb, #48,31,38,50,38,44,50,[1, 25 ]</v>
      </c>
    </row>
    <row r="822" spans="1:2" ht="0.95" customHeight="1" x14ac:dyDescent="0.25">
      <c r="A822" t="str">
        <f>_xlfn.CONCAT(Output!A822,",",Output!B822,",",Output!C822,",",Output!D822,",",Output!E822,",",Output!F822,",",Output!G822,",",Output!H822,",",Output!I822,",",Output!J822,",",Output!K822,",",Output!L822)</f>
        <v>LCB, carl LEE, Face=0x88, #39,38,50,63,56,50,69,[1, 25 ]</v>
      </c>
    </row>
    <row r="823" spans="1:2" ht="0.95" customHeight="1" x14ac:dyDescent="0.25">
      <c r="A823" t="str">
        <f>_xlfn.CONCAT(Output!A823,",",Output!B823,",",Output!C823,",",Output!D823,",",Output!E823,",",Output!F823,",",Output!G823,",",Output!H823,",",Output!I823,",",Output!J823,",",Output!K823,",",Output!L823)</f>
        <v>FS, d. FULLINGTON, Face=0xb0, #29,31,38,50,44,38,44,[7, 12 ]</v>
      </c>
    </row>
    <row r="824" spans="1:2" ht="0.95" customHeight="1" x14ac:dyDescent="0.25">
      <c r="A824" t="str">
        <f>_xlfn.CONCAT(Output!A824,",",Output!B824,",",Output!C824,",",Output!D824,",",Output!E824,",",Output!F824,",",Output!G824,",",Output!H824,",",Output!I824,",",Output!J824,",",Output!K824,",",Output!L824)</f>
        <v>SS, joey BROWNER, Face=0xaa, #47,38,50,63,56,69,69,[20, 102 ]</v>
      </c>
    </row>
    <row r="825" spans="1:2" ht="0.95" customHeight="1" x14ac:dyDescent="0.25">
      <c r="A825" t="str">
        <f>_xlfn.CONCAT(Output!A825,",",Output!B825,",",Output!C825,",",Output!D825,",",Output!E825,",",Output!F825,",",Output!G825,",",Output!H825,",",Output!I825,",",Output!J825,",",Output!K825)</f>
        <v>K, fuad REVEIZ, Face=0x13, #7,56,81,81,31,44,63,[6]</v>
      </c>
    </row>
    <row r="826" spans="1:2" ht="0.95" customHeight="1" x14ac:dyDescent="0.25">
      <c r="A826" t="str">
        <f>_xlfn.CONCAT(Output!A826,",",Output!B826,",",Output!C826,",",Output!D826,",",Output!E826,",",Output!F826,",",Output!G826,",",Output!H826,",",Output!I826,",",Output!J826,",",Output!K826)</f>
        <v>P, harry NEWSOME, Face=0x20, #18,25,56,44,31,25,44,[3]</v>
      </c>
    </row>
    <row r="827" spans="1:2" ht="0.95" customHeight="1" x14ac:dyDescent="0.25">
      <c r="A827" t="str">
        <f>_xlfn.CONCAT(Output!A827,",",Output!B827)</f>
        <v>KR, RB1</v>
      </c>
    </row>
    <row r="828" spans="1:2" ht="0.95" customHeight="1" x14ac:dyDescent="0.25">
      <c r="A828" t="str">
        <f>_xlfn.CONCAT(Output!A828,",",Output!B828)</f>
        <v>PR, WR3</v>
      </c>
    </row>
    <row r="829" spans="1:2" ht="0.95" customHeight="1" x14ac:dyDescent="0.25"/>
    <row r="830" spans="1:2" ht="0.95" customHeight="1" x14ac:dyDescent="0.25">
      <c r="A830" t="str">
        <f>Output!A830</f>
        <v>TEAM = buccaneers SimData=0x240</v>
      </c>
      <c r="B830" t="str">
        <f>Output!B830</f>
        <v xml:space="preserve"> OFFENSIVE_FORMATION = 2RB_2WR_1TE</v>
      </c>
    </row>
    <row r="831" spans="1:2" ht="0.95" customHeight="1" x14ac:dyDescent="0.25">
      <c r="A831" t="str">
        <f>_xlfn.CONCAT(Output!A831,",",Output!B831)</f>
        <v xml:space="preserve">PLAYBOOK R1145, P7535 </v>
      </c>
    </row>
    <row r="832" spans="1:2" ht="0.95" customHeight="1" x14ac:dyDescent="0.25">
      <c r="A832" t="str">
        <f>_xlfn.CONCAT(Output!A832,",",Output!B832,",",Output!C832,",",Output!D832,",",Output!E832,",",Output!F832,",",Output!G832,",",Output!H832,",",Output!I832,",",Output!J832,",",Output!K832,",",Output!L832,",",Output!M832,",",Output!N832,",",Output!O832)</f>
        <v>QB1, vinny TESTAVERDE, Face=0x23, #14,25,69,31,13,31,56,44,44,[6,5,1]</v>
      </c>
    </row>
    <row r="833" spans="1:1" ht="0.95" customHeight="1" x14ac:dyDescent="0.25">
      <c r="A833" t="str">
        <f>_xlfn.CONCAT(Output!A833,",",Output!B833,",",Output!C833,",",Output!D833,",",Output!E833,",",Output!F833,",",Output!G833,",",Output!H833,",",Output!I833,",",Output!J833,",",Output!K833,",",Output!L833,",",Output!M833,",",Output!N833,",",Output!O833)</f>
        <v>QB2, jeff CARLSON, Face=0x42, #7,25,69,13,13,44,38,31,38,[2,5,2]</v>
      </c>
    </row>
    <row r="834" spans="1:1" ht="0.95" customHeight="1" x14ac:dyDescent="0.25">
      <c r="A834" t="str">
        <f>_xlfn.CONCAT(Output!A834,",",Output!B834,",",Output!C834,",",Output!D834,",",Output!E834,",",Output!F834,",",Output!G834,",",Output!H834,",",Output!I834,",",Output!J834,",",Output!K834,",",Output!L834,",",Output!M834,",",Output!N834)</f>
        <v>RB1, gary ANDERSON, Face=0xcc, #40,38,69,50,25,50,50,[6,5,6,6]</v>
      </c>
    </row>
    <row r="835" spans="1:1" ht="0.95" customHeight="1" x14ac:dyDescent="0.25">
      <c r="A835" t="str">
        <f>_xlfn.CONCAT(Output!A835,",",Output!B835,",",Output!C835,",",Output!D835,",",Output!E835,",",Output!F835,",",Output!G835,",",Output!H835,",",Output!I835,",",Output!J835,",",Output!K835,",",Output!L835,",",Output!M835,",",Output!N835)</f>
        <v>RB2, reggie COBB, Face=0xc7, #33,44,69,25,94,50,44,[4,4,5,4]</v>
      </c>
    </row>
    <row r="836" spans="1:1" ht="0.95" customHeight="1" x14ac:dyDescent="0.25">
      <c r="A836" t="str">
        <f>_xlfn.CONCAT(Output!A836,",",Output!B836,",",Output!C836,",",Output!D836,",",Output!E836,",",Output!F836,",",Output!G836,",",Output!H836,",",Output!I836,",",Output!J836,",",Output!K836,",",Output!L836,",",Output!M836,",",Output!N836)</f>
        <v>RB3, bruce PERKINS, Face=0x80, #32,38,69,31,31,50,25,[4,2,5,1]</v>
      </c>
    </row>
    <row r="837" spans="1:1" ht="0.95" customHeight="1" x14ac:dyDescent="0.25">
      <c r="A837" t="str">
        <f>_xlfn.CONCAT(Output!A837,",",Output!B837,",",Output!C837,",",Output!D837,",",Output!E837,",",Output!F837,",",Output!G837,",",Output!H837,",",Output!I837,",",Output!J837,",",Output!K837,",",Output!L837,",",Output!M837,",",Output!N837)</f>
        <v>RB4, john HARVEY, Face=0x97, #26,38,69,38,25,50,25,[4,2,5,1]</v>
      </c>
    </row>
    <row r="838" spans="1:1" ht="0.95" customHeight="1" x14ac:dyDescent="0.25">
      <c r="A838" t="str">
        <f>_xlfn.CONCAT(Output!A838,",",Output!B838,",",Output!C838,",",Output!D838,",",Output!E838,",",Output!F838,",",Output!G838,",",Output!H838,",",Output!I838,",",Output!J838,",",Output!K838,",",Output!L838,",",Output!M838,",",Output!N838)</f>
        <v>WR1, mark CARRIER, Face=0xb0, #88,38,69,44,13,50,63,[1,6,9,8]</v>
      </c>
    </row>
    <row r="839" spans="1:1" ht="0.95" customHeight="1" x14ac:dyDescent="0.25">
      <c r="A839" t="str">
        <f>_xlfn.CONCAT(Output!A839,",",Output!B839,",",Output!C839,",",Output!D839,",",Output!E839,",",Output!F839,",",Output!G839,",",Output!H839,",",Output!I839,",",Output!J839,",",Output!K839,",",Output!L839,",",Output!M839,",",Output!N839)</f>
        <v>WR2, bruce HILL, Face=0x9c, #84,25,69,25,13,50,50,[1,5,8,4]</v>
      </c>
    </row>
    <row r="840" spans="1:1" ht="0.95" customHeight="1" x14ac:dyDescent="0.25">
      <c r="A840" t="str">
        <f>_xlfn.CONCAT(Output!A840,",",Output!B840,",",Output!C840,",",Output!D840,",",Output!E840,",",Output!F840,",",Output!G840,",",Output!H840,",",Output!I840,",",Output!J840,",",Output!K840,",",Output!L840,",",Output!M840,",",Output!N840)</f>
        <v>WR3, danny PEEBLES, Face=0x85, #83,25,69,19,13,50,44,[1,4,7,2]</v>
      </c>
    </row>
    <row r="841" spans="1:1" ht="0.95" customHeight="1" x14ac:dyDescent="0.25">
      <c r="A841" t="str">
        <f>_xlfn.CONCAT(Output!A841,",",Output!B841,",",Output!C841,",",Output!D841,",",Output!E841,",",Output!F841,",",Output!G841,",",Output!H841,",",Output!I841,",",Output!J841,",",Output!K841,",",Output!L841,",",Output!M841,",",Output!N841)</f>
        <v>WR4, willie DREWREY, Face=0xb8, #87,31,69,31,13,50,44,[1,4,8,2]</v>
      </c>
    </row>
    <row r="842" spans="1:1" ht="0.95" customHeight="1" x14ac:dyDescent="0.25">
      <c r="A842" t="str">
        <f>_xlfn.CONCAT(Output!A842,",",Output!B842,",",Output!C842,",",Output!D842,",",Output!E842,",",Output!F842,",",Output!G842,",",Output!H842,",",Output!I842,",",Output!J842,",",Output!K842,",",Output!L842,",",Output!M842,",",Output!N842)</f>
        <v>TE1, ron HALL, Face=0x32, #82,25,69,38,44,50,44,[1,4,8,4]</v>
      </c>
    </row>
    <row r="843" spans="1:1" ht="0.95" customHeight="1" x14ac:dyDescent="0.25">
      <c r="A843" t="str">
        <f>_xlfn.CONCAT(Output!A843,",",Output!B843,",",Output!C843,",",Output!D843,",",Output!E843,",",Output!F843,",",Output!G843,",",Output!H843,",",Output!I843,",",Output!J843,",",Output!K843,",",Output!L843,",",Output!M843,",",Output!N843)</f>
        <v>TE2, jesse ANDERSON, Face=0xc0, #89,25,69,31,44,50,31,[1,3,7,1]</v>
      </c>
    </row>
    <row r="844" spans="1:1" ht="0.95" customHeight="1" x14ac:dyDescent="0.25">
      <c r="A844" t="str">
        <f>_xlfn.CONCAT(Output!A844,",",Output!B844,",",Output!C844,",",Output!D844,",",Output!E844,",",Output!F844,",",Output!G844,",",Output!H844)</f>
        <v>C, randy GRIMES, Face=0x48, #60,25,69,38,31</v>
      </c>
    </row>
    <row r="845" spans="1:1" ht="0.95" customHeight="1" x14ac:dyDescent="0.25">
      <c r="A845" t="str">
        <f>_xlfn.CONCAT(Output!A845,",",Output!B845,",",Output!C845,",",Output!D845,",",Output!E845,",",Output!F845,",",Output!G845,",",Output!H845)</f>
        <v>LG, carl BAX, Face=0xc, #75,25,69,25,38</v>
      </c>
    </row>
    <row r="846" spans="1:1" ht="0.95" customHeight="1" x14ac:dyDescent="0.25">
      <c r="A846" t="str">
        <f>_xlfn.CONCAT(Output!A846,",",Output!B846,",",Output!C846,",",Output!D846,",",Output!E846,",",Output!F846,",",Output!G846,",",Output!H846)</f>
        <v>RG, ian BECKLES, Face=0xaf, #62,25,69,25,44</v>
      </c>
    </row>
    <row r="847" spans="1:1" ht="0.95" customHeight="1" x14ac:dyDescent="0.25">
      <c r="A847" t="str">
        <f>_xlfn.CONCAT(Output!A847,",",Output!B847,",",Output!C847,",",Output!D847,",",Output!E847,",",Output!F847,",",Output!G847,",",Output!H847)</f>
        <v>LT, paul GRUBER, Face=0x1c, #74,25,69,25,50</v>
      </c>
    </row>
    <row r="848" spans="1:1" ht="0.95" customHeight="1" x14ac:dyDescent="0.25">
      <c r="A848" t="str">
        <f>_xlfn.CONCAT(Output!A848,",",Output!B848,",",Output!C848,",",Output!D848,",",Output!E848,",",Output!F848,",",Output!G848,",",Output!H848)</f>
        <v>RT, rob TAYLOR, Face=0x45, #72,25,69,25,38</v>
      </c>
    </row>
    <row r="849" spans="1:1" ht="0.95" customHeight="1" x14ac:dyDescent="0.25">
      <c r="A849" t="str">
        <f>_xlfn.CONCAT(Output!A849,",",Output!B849,",",Output!C849,",",Output!D849,",",Output!E849,",",Output!F849,",",Output!G849,",",Output!H849,",",Output!I849,",",Output!J849,",",Output!K849,",",Output!L849)</f>
        <v>RE, jim SKOW, Face=0x43, #71,25,31,38,31,19,44,[9, 1 ]</v>
      </c>
    </row>
    <row r="850" spans="1:1" ht="0.95" customHeight="1" x14ac:dyDescent="0.25">
      <c r="A850" t="str">
        <f>_xlfn.CONCAT(Output!A850,",",Output!B850,",",Output!C850,",",Output!D850,",",Output!E850,",",Output!F850,",",Output!G850,",",Output!H850,",",Output!I850,",",Output!J850,",",Output!K850,",",Output!L850)</f>
        <v>NT, tim NEWTON, Face=0xc8, #96,25,31,31,50,19,44,[38, 1 ]</v>
      </c>
    </row>
    <row r="851" spans="1:1" ht="0.95" customHeight="1" x14ac:dyDescent="0.25">
      <c r="A851" t="str">
        <f>_xlfn.CONCAT(Output!A851,",",Output!B851,",",Output!C851,",",Output!D851,",",Output!E851,",",Output!F851,",",Output!G851,",",Output!H851,",",Output!I851,",",Output!J851,",",Output!K851,",",Output!L851)</f>
        <v>LE, rueben DAVIS, Face=0xc1, #79,25,38,31,50,19,38,[12, 1 ]</v>
      </c>
    </row>
    <row r="852" spans="1:1" ht="0.95" customHeight="1" x14ac:dyDescent="0.25">
      <c r="A852" t="str">
        <f>_xlfn.CONCAT(Output!A852,",",Output!B852,",",Output!C852,",",Output!D852,",",Output!E852,",",Output!F852,",",Output!G852,",",Output!H852,",",Output!I852,",",Output!J852,",",Output!K852,",",Output!L852)</f>
        <v>ROLB, kevin MURPHY, Face=0x8e, #59,25,31,38,31,19,25,[64, 1 ]</v>
      </c>
    </row>
    <row r="853" spans="1:1" ht="0.95" customHeight="1" x14ac:dyDescent="0.25">
      <c r="A853" t="str">
        <f>_xlfn.CONCAT(Output!A853,",",Output!B853,",",Output!C853,",",Output!D853,",",Output!E853,",",Output!F853,",",Output!G853,",",Output!H853,",",Output!I853,",",Output!J853,",",Output!K853,",",Output!L853)</f>
        <v>RILB, winston MOSS, Face=0xcd, #58,25,31,31,31,31,38,[8, 7 ]</v>
      </c>
    </row>
    <row r="854" spans="1:1" ht="0.95" customHeight="1" x14ac:dyDescent="0.25">
      <c r="A854" t="str">
        <f>_xlfn.CONCAT(Output!A854,",",Output!B854,",",Output!C854,",",Output!D854,",",Output!E854,",",Output!F854,",",Output!G854,",",Output!H854,",",Output!I854,",",Output!J854,",",Output!K854,",",Output!L854)</f>
        <v>LILB, eugene MARVE, Face=0xc0, #99,25,31,31,31,19,25,[25, 1 ]</v>
      </c>
    </row>
    <row r="855" spans="1:1" ht="0.95" customHeight="1" x14ac:dyDescent="0.25">
      <c r="A855" t="str">
        <f>_xlfn.CONCAT(Output!A855,",",Output!B855,",",Output!C855,",",Output!D855,",",Output!E855,",",Output!F855,",",Output!G855,",",Output!H855,",",Output!I855,",",Output!J855,",",Output!K855,",",Output!L855)</f>
        <v>LOLB, broderick THOMAS, Face=0xb4, #51,25,31,38,38,19,56,[87, 1 ]</v>
      </c>
    </row>
    <row r="856" spans="1:1" ht="0.95" customHeight="1" x14ac:dyDescent="0.25">
      <c r="A856" t="str">
        <f>_xlfn.CONCAT(Output!A856,",",Output!B856,",",Output!C856,",",Output!D856,",",Output!E856,",",Output!F856,",",Output!G856,",",Output!H856,",",Output!I856,",",Output!J856,",",Output!K856,",",Output!L856)</f>
        <v>RCB, wayne HADDIX, Face=0xc9, #45,44,56,75,44,75,69,[3, 89 ]</v>
      </c>
    </row>
    <row r="857" spans="1:1" ht="0.95" customHeight="1" x14ac:dyDescent="0.25">
      <c r="A857" t="str">
        <f>_xlfn.CONCAT(Output!A857,",",Output!B857,",",Output!C857,",",Output!D857,",",Output!E857,",",Output!F857,",",Output!G857,",",Output!H857,",",Output!I857,",",Output!J857,",",Output!K857,",",Output!L857)</f>
        <v>LCB, ricky REYNOLDS, Face=0xc4, #29,25,31,38,31,50,38,[3, 38 ]</v>
      </c>
    </row>
    <row r="858" spans="1:1" ht="0.95" customHeight="1" x14ac:dyDescent="0.25">
      <c r="A858" t="str">
        <f>_xlfn.CONCAT(Output!A858,",",Output!B858,",",Output!C858,",",Output!D858,",",Output!E858,",",Output!F858,",",Output!G858,",",Output!H858,",",Output!I858,",",Output!J858,",",Output!K858,",",Output!L858)</f>
        <v>FS, harry HAMILTON, Face=0x89, #39,25,31,44,44,56,50,[3, 64 ]</v>
      </c>
    </row>
    <row r="859" spans="1:1" ht="0.95" customHeight="1" x14ac:dyDescent="0.25">
      <c r="A859" t="str">
        <f>_xlfn.CONCAT(Output!A859,",",Output!B859,",",Output!C859,",",Output!D859,",",Output!E859,",",Output!F859,",",Output!G859,",",Output!H859,",",Output!I859,",",Output!J859,",",Output!K859,",",Output!L859)</f>
        <v>SS, mark ROBINSON, Face=0xaa, #30,31,38,50,50,56,44,[3, 51 ]</v>
      </c>
    </row>
    <row r="860" spans="1:1" ht="0.95" customHeight="1" x14ac:dyDescent="0.25">
      <c r="A860" t="str">
        <f>_xlfn.CONCAT(Output!A860,",",Output!B860,",",Output!C860,",",Output!D860,",",Output!E860,",",Output!F860,",",Output!G860,",",Output!H860,",",Output!I860,",",Output!J860,",",Output!K860)</f>
        <v>K, steve CHRISTIE, Face=0x11, #2,56,81,81,31,69,75,[10]</v>
      </c>
    </row>
    <row r="861" spans="1:1" ht="0.95" customHeight="1" x14ac:dyDescent="0.25">
      <c r="A861" t="str">
        <f>_xlfn.CONCAT(Output!A861,",",Output!B861,",",Output!C861,",",Output!D861,",",Output!E861,",",Output!F861,",",Output!G861,",",Output!H861,",",Output!I861,",",Output!J861,",",Output!K861)</f>
        <v>P, mark ROYALS, Face=0x4a, #3,25,56,44,31,38,69,[5]</v>
      </c>
    </row>
    <row r="862" spans="1:1" ht="0.95" customHeight="1" x14ac:dyDescent="0.25">
      <c r="A862" t="str">
        <f>_xlfn.CONCAT(Output!A862,",",Output!B862)</f>
        <v>KR, WR3</v>
      </c>
    </row>
    <row r="863" spans="1:1" ht="0.95" customHeight="1" x14ac:dyDescent="0.25">
      <c r="A863" t="str">
        <f>_xlfn.CONCAT(Output!A863,",",Output!B863)</f>
        <v>PR, WR4</v>
      </c>
    </row>
    <row r="864" spans="1:1" ht="0.95" customHeight="1" x14ac:dyDescent="0.25"/>
    <row r="865" spans="1:2" ht="0.95" customHeight="1" x14ac:dyDescent="0.25">
      <c r="A865" t="str">
        <f>Output!A865</f>
        <v>TEAM = 49ers SimData=0xff2</v>
      </c>
      <c r="B865" t="str">
        <f>Output!B865</f>
        <v xml:space="preserve"> OFFENSIVE_FORMATION = 2RB_2WR_1TE</v>
      </c>
    </row>
    <row r="866" spans="1:2" ht="0.95" customHeight="1" x14ac:dyDescent="0.25">
      <c r="A866" t="str">
        <f>_xlfn.CONCAT(Output!A866,",",Output!B866)</f>
        <v xml:space="preserve">PLAYBOOK R2145, P1545 </v>
      </c>
    </row>
    <row r="867" spans="1:2" ht="0.95" customHeight="1" x14ac:dyDescent="0.25">
      <c r="A867" t="str">
        <f>_xlfn.CONCAT(Output!A867,",",Output!B867,",",Output!C867,",",Output!D867,",",Output!E867,",",Output!F867,",",Output!G867,",",Output!H867,",",Output!I867,",",Output!J867,",",Output!K867,",",Output!L867,",",Output!M867,",",Output!N867,",",Output!O867)</f>
        <v>QB1, joe MONTANA, Face=0x1, #16,25,69,19,13,56,81,81,75,[4,12,2]</v>
      </c>
    </row>
    <row r="868" spans="1:2" ht="0.95" customHeight="1" x14ac:dyDescent="0.25">
      <c r="A868" t="str">
        <f>_xlfn.CONCAT(Output!A868,",",Output!B868,",",Output!C868,",",Output!D868,",",Output!E868,",",Output!F868,",",Output!G868,",",Output!H868,",",Output!I868,",",Output!J868,",",Output!K868,",",Output!L868,",",Output!M868,",",Output!N868,",",Output!O868)</f>
        <v>QB2, steve YOUNG, Face=0x33, #8,25,69,25,13,56,44,50,56,[4,6,1]</v>
      </c>
    </row>
    <row r="869" spans="1:2" ht="0.95" customHeight="1" x14ac:dyDescent="0.25">
      <c r="A869" t="str">
        <f>_xlfn.CONCAT(Output!A869,",",Output!B869,",",Output!C869,",",Output!D869,",",Output!E869,",",Output!F869,",",Output!G869,",",Output!H869,",",Output!I869,",",Output!J869,",",Output!K869,",",Output!L869,",",Output!M869,",",Output!N869)</f>
        <v>RB1, roger CRAIG, Face=0xd0, #33,38,69,50,25,50,44,[6,4,6,4]</v>
      </c>
    </row>
    <row r="870" spans="1:2" ht="0.95" customHeight="1" x14ac:dyDescent="0.25">
      <c r="A870" t="str">
        <f>_xlfn.CONCAT(Output!A870,",",Output!B870,",",Output!C870,",",Output!D870,",",Output!E870,",",Output!F870,",",Output!G870,",",Output!H870,",",Output!I870,",",Output!J870,",",Output!K870,",",Output!L870,",",Output!M870,",",Output!N870)</f>
        <v>RB2, tom RATHMAN, Face=0x32, #44,44,69,25,94,50,56,[4,6,5,6]</v>
      </c>
    </row>
    <row r="871" spans="1:2" ht="0.95" customHeight="1" x14ac:dyDescent="0.25">
      <c r="A871" t="str">
        <f>_xlfn.CONCAT(Output!A871,",",Output!B871,",",Output!C871,",",Output!D871,",",Output!E871,",",Output!F871,",",Output!G871,",",Output!H871,",",Output!I871,",",Output!J871,",",Output!K871,",",Output!L871,",",Output!M871,",",Output!N871)</f>
        <v>RB3, dexter CARTER, Face=0x97, #35,38,69,44,19,50,38,[4,4,6,2]</v>
      </c>
    </row>
    <row r="872" spans="1:2" ht="0.95" customHeight="1" x14ac:dyDescent="0.25">
      <c r="A872" t="str">
        <f>_xlfn.CONCAT(Output!A872,",",Output!B872,",",Output!C872,",",Output!D872,",",Output!E872,",",Output!F872,",",Output!G872,",",Output!H872,",",Output!I872,",",Output!J872,",",Output!K872,",",Output!L872,",",Output!M872,",",Output!N872)</f>
        <v>RB4, harry SYDNEY, Face=0xa0, #24,38,69,44,25,50,31,[4,3,6,2]</v>
      </c>
    </row>
    <row r="873" spans="1:2" ht="0.95" customHeight="1" x14ac:dyDescent="0.25">
      <c r="A873" t="str">
        <f>_xlfn.CONCAT(Output!A873,",",Output!B873,",",Output!C873,",",Output!D873,",",Output!E873,",",Output!F873,",",Output!G873,",",Output!H873,",",Output!I873,",",Output!J873,",",Output!K873,",",Output!L873,",",Output!M873,",",Output!N873)</f>
        <v>WR1, john TAYLOR, Face=0xc9, #82,38,69,50,13,63,69,[6,7,10,9]</v>
      </c>
    </row>
    <row r="874" spans="1:2" ht="0.95" customHeight="1" x14ac:dyDescent="0.25">
      <c r="A874" t="str">
        <f>_xlfn.CONCAT(Output!A874,",",Output!B874,",",Output!C874,",",Output!D874,",",Output!E874,",",Output!F874,",",Output!G874,",",Output!H874,",",Output!I874,",",Output!J874,",",Output!K874,",",Output!L874,",",Output!M874,",",Output!N874)</f>
        <v>WR2, jerry RICE, Face=0xa3, #80,44,69,69,13,81,81,[1,11,13,12]</v>
      </c>
    </row>
    <row r="875" spans="1:2" ht="0.95" customHeight="1" x14ac:dyDescent="0.25">
      <c r="A875" t="str">
        <f>_xlfn.CONCAT(Output!A875,",",Output!B875,",",Output!C875,",",Output!D875,",",Output!E875,",",Output!F875,",",Output!G875,",",Output!H875,",",Output!I875,",",Output!J875,",",Output!K875,",",Output!L875,",",Output!M875,",",Output!N875)</f>
        <v>WR3, mike WILSON, Face=0xc0, #85,25,69,25,13,50,44,[1,4,8,2]</v>
      </c>
    </row>
    <row r="876" spans="1:2" ht="0.95" customHeight="1" x14ac:dyDescent="0.25">
      <c r="A876" t="str">
        <f>_xlfn.CONCAT(Output!A876,",",Output!B876,",",Output!C876,",",Output!D876,",",Output!E876,",",Output!F876,",",Output!G876,",",Output!H876,",",Output!I876,",",Output!J876,",",Output!K876,",",Output!L876,",",Output!M876,",",Output!N876)</f>
        <v>WR4, mike SHERRARD, Face=0x85, #88,38,69,44,13,50,50,[1,5,9,4]</v>
      </c>
    </row>
    <row r="877" spans="1:2" ht="0.95" customHeight="1" x14ac:dyDescent="0.25">
      <c r="A877" t="str">
        <f>_xlfn.CONCAT(Output!A877,",",Output!B877,",",Output!C877,",",Output!D877,",",Output!E877,",",Output!F877,",",Output!G877,",",Output!H877,",",Output!I877,",",Output!J877,",",Output!K877,",",Output!L877,",",Output!M877,",",Output!N877)</f>
        <v>TE1, brent JONES, Face=0x43, #84,25,69,38,69,50,69,[1,8,8,7]</v>
      </c>
    </row>
    <row r="878" spans="1:2" ht="0.95" customHeight="1" x14ac:dyDescent="0.25">
      <c r="A878" t="str">
        <f>_xlfn.CONCAT(Output!A878,",",Output!B878,",",Output!C878,",",Output!D878,",",Output!E878,",",Output!F878,",",Output!G878,",",Output!H878,",",Output!I878,",",Output!J878,",",Output!K878,",",Output!L878,",",Output!M878,",",Output!N878)</f>
        <v>TE2, jamie WILLIAMS, Face=0xbe, #81,25,69,19,38,50,31,[1,3,6,1]</v>
      </c>
    </row>
    <row r="879" spans="1:2" ht="0.95" customHeight="1" x14ac:dyDescent="0.25">
      <c r="A879" t="str">
        <f>_xlfn.CONCAT(Output!A879,",",Output!B879,",",Output!C879,",",Output!D879,",",Output!E879,",",Output!F879,",",Output!G879,",",Output!H879)</f>
        <v>C, jesse SAPOLU, Face=0x82, #61,25,69,38,63</v>
      </c>
    </row>
    <row r="880" spans="1:2" ht="0.95" customHeight="1" x14ac:dyDescent="0.25">
      <c r="A880" t="str">
        <f>_xlfn.CONCAT(Output!A880,",",Output!B880,",",Output!C880,",",Output!D880,",",Output!E880,",",Output!F880,",",Output!G880,",",Output!H880)</f>
        <v>LG, guy MCINTYRE, Face=0xac, #62,25,69,31,50</v>
      </c>
    </row>
    <row r="881" spans="1:1" ht="0.95" customHeight="1" x14ac:dyDescent="0.25">
      <c r="A881" t="str">
        <f>_xlfn.CONCAT(Output!A881,",",Output!B881,",",Output!C881,",",Output!D881,",",Output!E881,",",Output!F881,",",Output!G881,",",Output!H881)</f>
        <v>RG, harris BARTON, Face=0x1f, #79,25,69,25,56</v>
      </c>
    </row>
    <row r="882" spans="1:1" ht="0.95" customHeight="1" x14ac:dyDescent="0.25">
      <c r="A882" t="str">
        <f>_xlfn.CONCAT(Output!A882,",",Output!B882,",",Output!C882,",",Output!D882,",",Output!E882,",",Output!F882,",",Output!G882,",",Output!H882)</f>
        <v>LT, bubba PARIS, Face=0xae, #77,25,69,19,69</v>
      </c>
    </row>
    <row r="883" spans="1:1" ht="0.95" customHeight="1" x14ac:dyDescent="0.25">
      <c r="A883" t="str">
        <f>_xlfn.CONCAT(Output!A883,",",Output!B883,",",Output!C883,",",Output!D883,",",Output!E883,",",Output!F883,",",Output!G883,",",Output!H883)</f>
        <v>RT, steve WALLACE, Face=0xaf, #74,25,69,31,63</v>
      </c>
    </row>
    <row r="884" spans="1:1" ht="0.95" customHeight="1" x14ac:dyDescent="0.25">
      <c r="A884" t="str">
        <f>_xlfn.CONCAT(Output!A884,",",Output!B884,",",Output!C884,",",Output!D884,",",Output!E884,",",Output!F884,",",Output!G884,",",Output!H884,",",Output!I884,",",Output!J884,",",Output!K884,",",Output!L884)</f>
        <v>RE, kevin FAGAN, Face=0x38, #75,25,31,38,50,19,44,[64, 0 ]</v>
      </c>
    </row>
    <row r="885" spans="1:1" ht="0.95" customHeight="1" x14ac:dyDescent="0.25">
      <c r="A885" t="str">
        <f>_xlfn.CONCAT(Output!A885,",",Output!B885,",",Output!C885,",",Output!D885,",",Output!E885,",",Output!F885,",",Output!G885,",",Output!H885,",",Output!I885,",",Output!J885,",",Output!K885,",",Output!L885)</f>
        <v>NT, michael CARTER, Face=0x9c, #95,25,31,38,69,19,56,[7, 0 ]</v>
      </c>
    </row>
    <row r="886" spans="1:1" ht="0.95" customHeight="1" x14ac:dyDescent="0.25">
      <c r="A886" t="str">
        <f>_xlfn.CONCAT(Output!A886,",",Output!B886,",",Output!C886,",",Output!D886,",",Output!E886,",",Output!F886,",",Output!G886,",",Output!H886,",",Output!I886,",",Output!J886,",",Output!K886,",",Output!L886)</f>
        <v>LE, pierce HOLT, Face=0x2a, #78,31,44,50,69,19,50,[46, 0 ]</v>
      </c>
    </row>
    <row r="887" spans="1:1" ht="0.95" customHeight="1" x14ac:dyDescent="0.25">
      <c r="A887" t="str">
        <f>_xlfn.CONCAT(Output!A887,",",Output!B887,",",Output!C887,",",Output!D887,",",Output!E887,",",Output!F887,",",Output!G887,",",Output!H887,",",Output!I887,",",Output!J887,",",Output!K887,",",Output!L887)</f>
        <v>ROLB, bill ROMANOWSKI, Face=0x4f, #53,31,44,50,50,19,63,[7, 1 ]</v>
      </c>
    </row>
    <row r="888" spans="1:1" ht="0.95" customHeight="1" x14ac:dyDescent="0.25">
      <c r="A888" t="str">
        <f>_xlfn.CONCAT(Output!A888,",",Output!B888,",",Output!C888,",",Output!D888,",",Output!E888,",",Output!F888,",",Output!G888,",",Output!H888,",",Output!I888,",",Output!J888,",",Output!K888,",",Output!L888)</f>
        <v>RILB, keith DELONG, Face=0xc, #59,25,31,38,44,19,44,[2, 1 ]</v>
      </c>
    </row>
    <row r="889" spans="1:1" ht="0.95" customHeight="1" x14ac:dyDescent="0.25">
      <c r="A889" t="str">
        <f>_xlfn.CONCAT(Output!A889,",",Output!B889,",",Output!C889,",",Output!D889,",",Output!E889,",",Output!F889,",",Output!G889,",",Output!H889,",",Output!I889,",",Output!J889,",",Output!K889,",",Output!L889)</f>
        <v>LILB, matt MILLEN, Face=0x1c, #54,25,38,50,63,31,63,[3, 7 ]</v>
      </c>
    </row>
    <row r="890" spans="1:1" ht="0.95" customHeight="1" x14ac:dyDescent="0.25">
      <c r="A890" t="str">
        <f>_xlfn.CONCAT(Output!A890,",",Output!B890,",",Output!C890,",",Output!D890,",",Output!E890,",",Output!F890,",",Output!G890,",",Output!H890,",",Output!I890,",",Output!J890,",",Output!K890,",",Output!L890)</f>
        <v>LOLB, charles HALEY, Face=0xb7, #94,38,50,56,63,19,75,[122, 1 ]</v>
      </c>
    </row>
    <row r="891" spans="1:1" ht="0.95" customHeight="1" x14ac:dyDescent="0.25">
      <c r="A891" t="str">
        <f>_xlfn.CONCAT(Output!A891,",",Output!B891,",",Output!C891,",",Output!D891,",",Output!E891,",",Output!F891,",",Output!G891,",",Output!H891,",",Output!I891,",",Output!J891,",",Output!K891,",",Output!L891)</f>
        <v>RCB, don GRIFFIN, Face=0x8a, #29,31,38,50,38,50,50,[1, 51 ]</v>
      </c>
    </row>
    <row r="892" spans="1:1" ht="0.95" customHeight="1" x14ac:dyDescent="0.25">
      <c r="A892" t="str">
        <f>_xlfn.CONCAT(Output!A892,",",Output!B892,",",Output!C892,",",Output!D892,",",Output!E892,",",Output!F892,",",Output!G892,",",Output!H892,",",Output!I892,",",Output!J892,",",Output!K892,",",Output!L892)</f>
        <v>LCB, darryl POLLARD, Face=0x8e, #26,25,31,44,44,38,44,[1, 12 ]</v>
      </c>
    </row>
    <row r="893" spans="1:1" ht="0.95" customHeight="1" x14ac:dyDescent="0.25">
      <c r="A893" t="str">
        <f>_xlfn.CONCAT(Output!A893,",",Output!B893,",",Output!C893,",",Output!D893,",",Output!E893,",",Output!F893,",",Output!G893,",",Output!H893,",",Output!I893,",",Output!J893,",",Output!K893,",",Output!L893)</f>
        <v>FS, ronnie LOTT, Face=0xab, #42,44,56,69,69,50,75,[1, 51 ]</v>
      </c>
    </row>
    <row r="894" spans="1:1" ht="0.95" customHeight="1" x14ac:dyDescent="0.25">
      <c r="A894" t="str">
        <f>_xlfn.CONCAT(Output!A894,",",Output!B894,",",Output!C894,",",Output!D894,",",Output!E894,",",Output!F894,",",Output!G894,",",Output!H894,",",Output!I894,",",Output!J894,",",Output!K894,",",Output!L894)</f>
        <v>SS, dave WAYMER, Face=0xd1, #43,38,50,63,50,69,63,[1, 115 ]</v>
      </c>
    </row>
    <row r="895" spans="1:1" ht="0.95" customHeight="1" x14ac:dyDescent="0.25">
      <c r="A895" t="str">
        <f>_xlfn.CONCAT(Output!A895,",",Output!B895,",",Output!C895,",",Output!D895,",",Output!E895,",",Output!F895,",",Output!G895,",",Output!H895,",",Output!I895,",",Output!J895,",",Output!K895)</f>
        <v>K, mike COFER, Face=0x21, #6,56,81,81,31,56,56,[8]</v>
      </c>
    </row>
    <row r="896" spans="1:1" ht="0.95" customHeight="1" x14ac:dyDescent="0.25">
      <c r="A896" t="str">
        <f>_xlfn.CONCAT(Output!A896,",",Output!B896,",",Output!C896,",",Output!D896,",",Output!E896,",",Output!F896,",",Output!G896,",",Output!H896,",",Output!I896,",",Output!J896,",",Output!K896)</f>
        <v>P, barry HELTON, Face=0xc, #9,25,56,44,31,19,38,[2]</v>
      </c>
    </row>
    <row r="897" spans="1:2" ht="0.95" customHeight="1" x14ac:dyDescent="0.25">
      <c r="A897" t="str">
        <f>_xlfn.CONCAT(Output!A897,",",Output!B897)</f>
        <v>KR, RB3</v>
      </c>
    </row>
    <row r="898" spans="1:2" ht="0.95" customHeight="1" x14ac:dyDescent="0.25">
      <c r="A898" t="str">
        <f>_xlfn.CONCAT(Output!A898,",",Output!B898)</f>
        <v>PR, WR1</v>
      </c>
    </row>
    <row r="899" spans="1:2" ht="0.95" customHeight="1" x14ac:dyDescent="0.25"/>
    <row r="900" spans="1:2" ht="0.95" customHeight="1" x14ac:dyDescent="0.25">
      <c r="A900" t="str">
        <f>Output!A900</f>
        <v>TEAM = rams SimData=0x812</v>
      </c>
      <c r="B900" t="str">
        <f>Output!B900</f>
        <v xml:space="preserve"> OFFENSIVE_FORMATION = 2RB_2WR_1TE</v>
      </c>
    </row>
    <row r="901" spans="1:2" ht="0.95" customHeight="1" x14ac:dyDescent="0.25">
      <c r="A901" t="str">
        <f>_xlfn.CONCAT(Output!A901,",",Output!B901)</f>
        <v xml:space="preserve">PLAYBOOK R5855, P3542 </v>
      </c>
    </row>
    <row r="902" spans="1:2" ht="0.95" customHeight="1" x14ac:dyDescent="0.25">
      <c r="A902" t="str">
        <f>_xlfn.CONCAT(Output!A902,",",Output!B902,",",Output!C902,",",Output!D902,",",Output!E902,",",Output!F902,",",Output!G902,",",Output!H902,",",Output!I902,",",Output!J902,",",Output!K902,",",Output!L902,",",Output!M902,",",Output!N902,",",Output!O902)</f>
        <v>QB1, jim EVERETT, Face=0x25, #11,25,69,13,13,56,63,50,44,[2,7,2]</v>
      </c>
    </row>
    <row r="903" spans="1:2" ht="0.95" customHeight="1" x14ac:dyDescent="0.25">
      <c r="A903" t="str">
        <f>_xlfn.CONCAT(Output!A903,",",Output!B903,",",Output!C903,",",Output!D903,",",Output!E903,",",Output!F903,",",Output!G903,",",Output!H903,",",Output!I903,",",Output!J903,",",Output!K903,",",Output!L903,",",Output!M903,",",Output!N903,",",Output!O903)</f>
        <v>QB2, chuck LONG, Face=0x15, #16,25,69,13,13,44,38,31,38,[2,5,2]</v>
      </c>
    </row>
    <row r="904" spans="1:2" ht="0.95" customHeight="1" x14ac:dyDescent="0.25">
      <c r="A904" t="str">
        <f>_xlfn.CONCAT(Output!A904,",",Output!B904,",",Output!C904,",",Output!D904,",",Output!E904,",",Output!F904,",",Output!G904,",",Output!H904,",",Output!I904,",",Output!J904,",",Output!K904,",",Output!L904,",",Output!M904,",",Output!N904)</f>
        <v>RB1, cleveland GARY, Face=0x94, #43,38,69,50,38,38,38,[6,4,6,2]</v>
      </c>
    </row>
    <row r="905" spans="1:2" ht="0.95" customHeight="1" x14ac:dyDescent="0.25">
      <c r="A905" t="str">
        <f>_xlfn.CONCAT(Output!A905,",",Output!B905,",",Output!C905,",",Output!D905,",",Output!E905,",",Output!F905,",",Output!G905,",",Output!H905,",",Output!I905,",",Output!J905,",",Output!K905,",",Output!L905,",",Output!M905,",",Output!N905)</f>
        <v>RB2, curt WARNER, Face=0x83, #21,38,69,38,31,50,25,[4,2,5,1]</v>
      </c>
    </row>
    <row r="906" spans="1:2" ht="0.95" customHeight="1" x14ac:dyDescent="0.25">
      <c r="A906" t="str">
        <f>_xlfn.CONCAT(Output!A906,",",Output!B906,",",Output!C906,",",Output!D906,",",Output!E906,",",Output!F906,",",Output!G906,",",Output!H906,",",Output!I906,",",Output!J906,",",Output!K906,",",Output!L906,",",Output!M906,",",Output!N906)</f>
        <v>RB3, gaston GREEN, Face=0x81, #44,38,69,44,25,50,25,[4,2,6,1]</v>
      </c>
    </row>
    <row r="907" spans="1:2" ht="0.95" customHeight="1" x14ac:dyDescent="0.25">
      <c r="A907" t="str">
        <f>_xlfn.CONCAT(Output!A907,",",Output!B907,",",Output!C907,",",Output!D907,",",Output!E907,",",Output!F907,",",Output!G907,",",Output!H907,",",Output!I907,",",Output!J907,",",Output!K907,",",Output!L907,",",Output!M907,",",Output!N907)</f>
        <v>RB4, buford MCGEE, Face=0x8d, #24,38,69,44,31,50,50,[4,5,6,6]</v>
      </c>
    </row>
    <row r="908" spans="1:2" ht="0.95" customHeight="1" x14ac:dyDescent="0.25">
      <c r="A908" t="str">
        <f>_xlfn.CONCAT(Output!A908,",",Output!B908,",",Output!C908,",",Output!D908,",",Output!E908,",",Output!F908,",",Output!G908,",",Output!H908,",",Output!I908,",",Output!J908,",",Output!K908,",",Output!L908,",",Output!M908,",",Output!N908)</f>
        <v>WR1, henry ELLARD, Face=0xbd, #80,44,69,56,13,50,81,[6,11,11,12]</v>
      </c>
    </row>
    <row r="909" spans="1:2" ht="0.95" customHeight="1" x14ac:dyDescent="0.25">
      <c r="A909" t="str">
        <f>_xlfn.CONCAT(Output!A909,",",Output!B909,",",Output!C909,",",Output!D909,",",Output!E909,",",Output!F909,",",Output!G909,",",Output!H909,",",Output!I909,",",Output!J909,",",Output!K909,",",Output!L909,",",Output!M909,",",Output!N909)</f>
        <v>WR2, willie ANDERSON, Face=0x8b, #83,44,69,56,13,50,75,[1,8,11,9]</v>
      </c>
    </row>
    <row r="910" spans="1:2" ht="0.95" customHeight="1" x14ac:dyDescent="0.25">
      <c r="A910" t="str">
        <f>_xlfn.CONCAT(Output!A910,",",Output!B910,",",Output!C910,",",Output!D910,",",Output!E910,",",Output!F910,",",Output!G910,",",Output!H910,",",Output!I910,",",Output!J910,",",Output!K910,",",Output!L910,",",Output!M910,",",Output!N910)</f>
        <v>WR3, derrick FAISON, Face=0xb8, #89,25,69,25,13,50,44,[1,4,8,2]</v>
      </c>
    </row>
    <row r="911" spans="1:2" ht="0.95" customHeight="1" x14ac:dyDescent="0.25">
      <c r="A911" t="str">
        <f>_xlfn.CONCAT(Output!A911,",",Output!B911,",",Output!C911,",",Output!D911,",",Output!E911,",",Output!F911,",",Output!G911,",",Output!H911,",",Output!I911,",",Output!J911,",",Output!K911,",",Output!L911,",",Output!M911,",",Output!N911)</f>
        <v>WR4, aaron COX, Face=0x8e, #84,31,69,31,13,50,44,[1,4,8,2]</v>
      </c>
    </row>
    <row r="912" spans="1:2" ht="0.95" customHeight="1" x14ac:dyDescent="0.25">
      <c r="A912" t="str">
        <f>_xlfn.CONCAT(Output!A912,",",Output!B912,",",Output!C912,",",Output!D912,",",Output!E912,",",Output!F912,",",Output!G912,",",Output!H912,",",Output!I912,",",Output!J912,",",Output!K912,",",Output!L912,",",Output!M912,",",Output!N912)</f>
        <v>TE1, pete HOLOHAN, Face=0x43, #81,25,69,19,56,50,56,[1,6,6,6]</v>
      </c>
    </row>
    <row r="913" spans="1:1" ht="0.95" customHeight="1" x14ac:dyDescent="0.25">
      <c r="A913" t="str">
        <f>_xlfn.CONCAT(Output!A913,",",Output!B913,",",Output!C913,",",Output!D913,",",Output!E913,",",Output!F913,",",Output!G913,",",Output!H913,",",Output!I913,",",Output!J913,",",Output!K913,",",Output!L913,",",Output!M913,",",Output!N913)</f>
        <v>TE2, damone JOHNSON, Face=0xb0, #86,25,69,19,44,50,31,[1,3,6,1]</v>
      </c>
    </row>
    <row r="914" spans="1:1" ht="0.95" customHeight="1" x14ac:dyDescent="0.25">
      <c r="A914" t="str">
        <f>_xlfn.CONCAT(Output!A914,",",Output!B914,",",Output!C914,",",Output!D914,",",Output!E914,",",Output!F914,",",Output!G914,",",Output!H914)</f>
        <v>C, doug SMITH, Face=0xc, #56,25,69,38,63</v>
      </c>
    </row>
    <row r="915" spans="1:1" ht="0.95" customHeight="1" x14ac:dyDescent="0.25">
      <c r="A915" t="str">
        <f>_xlfn.CONCAT(Output!A915,",",Output!B915,",",Output!C915,",",Output!D915,",",Output!E915,",",Output!F915,",",Output!G915,",",Output!H915)</f>
        <v>LG, tom NEWBERRY, Face=0x31, #66,25,69,31,50</v>
      </c>
    </row>
    <row r="916" spans="1:1" ht="0.95" customHeight="1" x14ac:dyDescent="0.25">
      <c r="A916" t="str">
        <f>_xlfn.CONCAT(Output!A916,",",Output!B916,",",Output!C916,",",Output!D916,",",Output!E916,",",Output!F916,",",Output!G916,",",Output!H916)</f>
        <v>RG, bern BROSTEK, Face=0x1f, #61,25,69,25,56</v>
      </c>
    </row>
    <row r="917" spans="1:1" ht="0.95" customHeight="1" x14ac:dyDescent="0.25">
      <c r="A917" t="str">
        <f>_xlfn.CONCAT(Output!A917,",",Output!B917,",",Output!C917,",",Output!D917,",",Output!E917,",",Output!F917,",",Output!G917,",",Output!H917)</f>
        <v>LT, irv PANKEY, Face=0xa6, #75,25,69,25,63</v>
      </c>
    </row>
    <row r="918" spans="1:1" ht="0.95" customHeight="1" x14ac:dyDescent="0.25">
      <c r="A918" t="str">
        <f>_xlfn.CONCAT(Output!A918,",",Output!B918,",",Output!C918,",",Output!D918,",",Output!E918,",",Output!F918,",",Output!G918,",",Output!H918)</f>
        <v>RT, jackie SLATER, Face=0xc1, #78,25,69,31,63</v>
      </c>
    </row>
    <row r="919" spans="1:1" ht="0.95" customHeight="1" x14ac:dyDescent="0.25">
      <c r="A919" t="str">
        <f>_xlfn.CONCAT(Output!A919,",",Output!B919,",",Output!C919,",",Output!D919,",",Output!E919,",",Output!F919,",",Output!G919,",",Output!H919,",",Output!I919,",",Output!J919,",",Output!K919,",",Output!L919)</f>
        <v>RE, brian SMITH, Face=0xc0, #96,25,31,38,38,19,31,[22, 1 ]</v>
      </c>
    </row>
    <row r="920" spans="1:1" ht="0.95" customHeight="1" x14ac:dyDescent="0.25">
      <c r="A920" t="str">
        <f>_xlfn.CONCAT(Output!A920,",",Output!B920,",",Output!C920,",",Output!D920,",",Output!E920,",",Output!F920,",",Output!G920,",",Output!H920,",",Output!I920,",",Output!J920,",",Output!K920,",",Output!L920)</f>
        <v>NT, alvin WRIGHT, Face=0x8f, #99,25,31,38,50,19,31,[22, 1 ]</v>
      </c>
    </row>
    <row r="921" spans="1:1" ht="0.95" customHeight="1" x14ac:dyDescent="0.25">
      <c r="A921" t="str">
        <f>_xlfn.CONCAT(Output!A921,",",Output!B921,",",Output!C921,",",Output!D921,",",Output!E921,",",Output!F921,",",Output!G921,",",Output!H921,",",Output!I921,",",Output!J921,",",Output!K921,",",Output!L921)</f>
        <v>LE, doug REED, Face=0x88, #93,25,31,38,44,19,44,[42, 1 ]</v>
      </c>
    </row>
    <row r="922" spans="1:1" ht="0.95" customHeight="1" x14ac:dyDescent="0.25">
      <c r="A922" t="str">
        <f>_xlfn.CONCAT(Output!A922,",",Output!B922,",",Output!C922,",",Output!D922,",",Output!E922,",",Output!F922,",",Output!G922,",",Output!H922,",",Output!I922,",",Output!J922,",",Output!K922,",",Output!L922)</f>
        <v>ROLB, mike WILCHER, Face=0x9c, #54,25,31,38,38,19,31,[24, 4 ]</v>
      </c>
    </row>
    <row r="923" spans="1:1" ht="0.95" customHeight="1" x14ac:dyDescent="0.25">
      <c r="A923" t="str">
        <f>_xlfn.CONCAT(Output!A923,",",Output!B923,",",Output!C923,",",Output!D923,",",Output!E923,",",Output!F923,",",Output!G923,",",Output!H923,",",Output!I923,",",Output!J923,",",Output!K923,",",Output!L923)</f>
        <v>RILB, fred STRICKLAND, Face=0xb2, #53,25,31,38,38,19,25,[14, 4 ]</v>
      </c>
    </row>
    <row r="924" spans="1:1" ht="0.95" customHeight="1" x14ac:dyDescent="0.25">
      <c r="A924" t="str">
        <f>_xlfn.CONCAT(Output!A924,",",Output!B924,",",Output!C924,",",Output!D924,",",Output!E924,",",Output!F924,",",Output!G924,",",Output!H924,",",Output!I924,",",Output!J924,",",Output!K924,",",Output!L924)</f>
        <v>LILB, frank STAMS, Face=0x1e, #50,25,31,38,31,19,25,[14, 4 ]</v>
      </c>
    </row>
    <row r="925" spans="1:1" ht="0.95" customHeight="1" x14ac:dyDescent="0.25">
      <c r="A925" t="str">
        <f>_xlfn.CONCAT(Output!A925,",",Output!B925,",",Output!C925,",",Output!D925,",",Output!E925,",",Output!F925,",",Output!G925,",",Output!H925,",",Output!I925,",",Output!J925,",",Output!K925,",",Output!L925)</f>
        <v>LOLB, kevin GREENE, Face=0x43, #91,38,50,56,69,19,69,[96, 4 ]</v>
      </c>
    </row>
    <row r="926" spans="1:1" ht="0.95" customHeight="1" x14ac:dyDescent="0.25">
      <c r="A926" t="str">
        <f>_xlfn.CONCAT(Output!A926,",",Output!B926,",",Output!C926,",",Output!D926,",",Output!E926,",",Output!F926,",",Output!G926,",",Output!H926,",",Output!I926,",",Output!J926,",",Output!K926,",",Output!L926)</f>
        <v>RCB, bobby HUMPHERY, Face=0xc4, #48,31,38,50,31,56,31,[5, 102 ]</v>
      </c>
    </row>
    <row r="927" spans="1:1" ht="0.95" customHeight="1" x14ac:dyDescent="0.25">
      <c r="A927" t="str">
        <f>_xlfn.CONCAT(Output!A927,",",Output!B927,",",Output!C927,",",Output!D927,",",Output!E927,",",Output!F927,",",Output!G927,",",Output!H927,",",Output!I927,",",Output!J927,",",Output!K927,",",Output!L927)</f>
        <v>LCB, jerry GRAY, Face=0xa1, #25,25,31,38,31,38,38,[5, 7 ]</v>
      </c>
    </row>
    <row r="928" spans="1:1" ht="0.95" customHeight="1" x14ac:dyDescent="0.25">
      <c r="A928" t="str">
        <f>_xlfn.CONCAT(Output!A928,",",Output!B928,",",Output!C928,",",Output!D928,",",Output!E928,",",Output!F928,",",Output!G928,",",Output!H928,",",Output!I928,",",Output!J928,",",Output!K928,",",Output!L928)</f>
        <v>FS, anthony NEWMAN, Face=0x9e, #26,25,31,31,44,44,31,[6, 25 ]</v>
      </c>
    </row>
    <row r="929" spans="1:2" ht="0.95" customHeight="1" x14ac:dyDescent="0.25">
      <c r="A929" t="str">
        <f>_xlfn.CONCAT(Output!A929,",",Output!B929,",",Output!C929,",",Output!D929,",",Output!E929,",",Output!F929,",",Output!G929,",",Output!H929,",",Output!I929,",",Output!J929,",",Output!K929,",",Output!L929)</f>
        <v>SS, vince NEWSOME, Face=0x96, #22,31,38,50,31,56,44,[5, 102 ]</v>
      </c>
    </row>
    <row r="930" spans="1:2" ht="0.95" customHeight="1" x14ac:dyDescent="0.25">
      <c r="A930" t="str">
        <f>_xlfn.CONCAT(Output!A930,",",Output!B930,",",Output!C930,",",Output!D930,",",Output!E930,",",Output!F930,",",Output!G930,",",Output!H930,",",Output!I930,",",Output!J930,",",Output!K930)</f>
        <v>K, mike LANSFORD, Face=0x47, #1,56,81,81,31,19,25,[2]</v>
      </c>
    </row>
    <row r="931" spans="1:2" ht="0.95" customHeight="1" x14ac:dyDescent="0.25">
      <c r="A931" t="str">
        <f>_xlfn.CONCAT(Output!A931,",",Output!B931,",",Output!C931,",",Output!D931,",",Output!E931,",",Output!F931,",",Output!G931,",",Output!H931,",",Output!I931,",",Output!J931,",",Output!K931)</f>
        <v>P, keith ENGLISH, Face=0x4c, #8,25,56,44,31,19,50,[2]</v>
      </c>
    </row>
    <row r="932" spans="1:2" ht="0.95" customHeight="1" x14ac:dyDescent="0.25">
      <c r="A932" t="str">
        <f>_xlfn.CONCAT(Output!A932,",",Output!B932)</f>
        <v>KR, RB3</v>
      </c>
    </row>
    <row r="933" spans="1:2" ht="0.95" customHeight="1" x14ac:dyDescent="0.25">
      <c r="A933" t="str">
        <f>_xlfn.CONCAT(Output!A933,",",Output!B933)</f>
        <v>PR, WR1</v>
      </c>
    </row>
    <row r="934" spans="1:2" ht="0.95" customHeight="1" x14ac:dyDescent="0.25"/>
    <row r="935" spans="1:2" ht="0.95" customHeight="1" x14ac:dyDescent="0.25">
      <c r="A935" t="str">
        <f>Output!A935</f>
        <v>TEAM = saints SimData=0xb60</v>
      </c>
      <c r="B935" t="str">
        <f>Output!B935</f>
        <v xml:space="preserve"> OFFENSIVE_FORMATION = 2RB_2WR_1TE</v>
      </c>
    </row>
    <row r="936" spans="1:2" ht="0.95" customHeight="1" x14ac:dyDescent="0.25">
      <c r="A936" t="str">
        <f>_xlfn.CONCAT(Output!A936,",",Output!B936)</f>
        <v xml:space="preserve">PLAYBOOK R3855, P6237 </v>
      </c>
    </row>
    <row r="937" spans="1:2" ht="0.95" customHeight="1" x14ac:dyDescent="0.25">
      <c r="A937" t="str">
        <f>_xlfn.CONCAT(Output!A937,",",Output!B937,",",Output!C937,",",Output!D937,",",Output!E937,",",Output!F937,",",Output!G937,",",Output!H937,",",Output!I937,",",Output!J937,",",Output!K937,",",Output!L937,",",Output!M937,",",Output!N937,",",Output!O937)</f>
        <v>QB1, steve WALSH, Face=0x26, #3,25,69,13,13,44,38,50,50,[2,6,2]</v>
      </c>
    </row>
    <row r="938" spans="1:2" ht="0.95" customHeight="1" x14ac:dyDescent="0.25">
      <c r="A938" t="str">
        <f>_xlfn.CONCAT(Output!A938,",",Output!B938,",",Output!C938,",",Output!D938,",",Output!E938,",",Output!F938,",",Output!G938,",",Output!H938,",",Output!I938,",",Output!J938,",",Output!K938,",",Output!L938,",",Output!M938,",",Output!N938,",",Output!O938)</f>
        <v>QB2, john FOURCADE, Face=0x28, #11,25,69,13,13,44,44,31,38,[2,5,2]</v>
      </c>
    </row>
    <row r="939" spans="1:2" ht="0.95" customHeight="1" x14ac:dyDescent="0.25">
      <c r="A939" t="str">
        <f>_xlfn.CONCAT(Output!A939,",",Output!B939,",",Output!C939,",",Output!D939,",",Output!E939,",",Output!F939,",",Output!G939,",",Output!H939,",",Output!I939,",",Output!J939,",",Output!K939,",",Output!L939,",",Output!M939,",",Output!N939)</f>
        <v>RB1, craig HEYWARD, Face=0xb8, #34,44,69,25,94,50,31,[4,3,5,2]</v>
      </c>
    </row>
    <row r="940" spans="1:2" ht="0.95" customHeight="1" x14ac:dyDescent="0.25">
      <c r="A940" t="str">
        <f>_xlfn.CONCAT(Output!A940,",",Output!B940,",",Output!C940,",",Output!D940,",",Output!E940,",",Output!F940,",",Output!G940,",",Output!H940,",",Output!I940,",",Output!J940,",",Output!K940,",",Output!L940,",",Output!M940,",",Output!N940)</f>
        <v>RB2, dalton HILLIARD, Face=0xc3, #21,38,69,50,25,50,25,[6,2,6,1]</v>
      </c>
    </row>
    <row r="941" spans="1:2" ht="0.95" customHeight="1" x14ac:dyDescent="0.25">
      <c r="A941" t="str">
        <f>_xlfn.CONCAT(Output!A941,",",Output!B941,",",Output!C941,",",Output!D941,",",Output!E941,",",Output!F941,",",Output!G941,",",Output!H941,",",Output!I941,",",Output!J941,",",Output!K941,",",Output!L941,",",Output!M941,",",Output!N941)</f>
        <v>RB3, rueben MAYES, Face=0xc1, #36,38,69,44,25,50,31,[4,3,6,2]</v>
      </c>
    </row>
    <row r="942" spans="1:2" ht="0.95" customHeight="1" x14ac:dyDescent="0.25">
      <c r="A942" t="str">
        <f>_xlfn.CONCAT(Output!A942,",",Output!B942,",",Output!C942,",",Output!D942,",",Output!E942,",",Output!F942,",",Output!G942,",",Output!H942,",",Output!I942,",",Output!J942,",",Output!K942,",",Output!L942,",",Output!M942,",",Output!N942)</f>
        <v>RB4, gil FENERTY, Face=0x34, #22,38,69,44,25,50,31,[4,3,6,2]</v>
      </c>
    </row>
    <row r="943" spans="1:2" ht="0.95" customHeight="1" x14ac:dyDescent="0.25">
      <c r="A943" t="str">
        <f>_xlfn.CONCAT(Output!A943,",",Output!B943,",",Output!C943,",",Output!D943,",",Output!E943,",",Output!F943,",",Output!G943,",",Output!H943,",",Output!I943,",",Output!J943,",",Output!K943,",",Output!L943,",",Output!M943,",",Output!N943)</f>
        <v>WR1, eric MARTIN, Face=0xcb, #84,31,69,38,13,50,69,[1,7,8,9]</v>
      </c>
    </row>
    <row r="944" spans="1:2" ht="0.95" customHeight="1" x14ac:dyDescent="0.25">
      <c r="A944" t="str">
        <f>_xlfn.CONCAT(Output!A944,",",Output!B944,",",Output!C944,",",Output!D944,",",Output!E944,",",Output!F944,",",Output!G944,",",Output!H944,",",Output!I944,",",Output!J944,",",Output!K944,",",Output!L944,",",Output!M944,",",Output!N944)</f>
        <v>WR2, brent PERRIMAN, Face=0xc7, #80,25,69,25,13,50,50,[1,5,8,4]</v>
      </c>
    </row>
    <row r="945" spans="1:1" ht="0.95" customHeight="1" x14ac:dyDescent="0.25">
      <c r="A945" t="str">
        <f>_xlfn.CONCAT(Output!A945,",",Output!B945,",",Output!C945,",",Output!D945,",",Output!E945,",",Output!F945,",",Output!G945,",",Output!H945,",",Output!I945,",",Output!J945,",",Output!K945,",",Output!L945,",",Output!M945,",",Output!N945)</f>
        <v>WR3, lonzell HILL, Face=0xb7, #87,25,69,19,13,50,44,[1,4,7,2]</v>
      </c>
    </row>
    <row r="946" spans="1:1" ht="0.95" customHeight="1" x14ac:dyDescent="0.25">
      <c r="A946" t="str">
        <f>_xlfn.CONCAT(Output!A946,",",Output!B946,",",Output!C946,",",Output!D946,",",Output!E946,",",Output!F946,",",Output!G946,",",Output!H946,",",Output!I946,",",Output!J946,",",Output!K946,",",Output!L946,",",Output!M946,",",Output!N946)</f>
        <v>WR4, floyd TURNER, Face=0x9a, #88,31,69,31,13,50,44,[1,4,8,2]</v>
      </c>
    </row>
    <row r="947" spans="1:1" ht="0.95" customHeight="1" x14ac:dyDescent="0.25">
      <c r="A947" t="str">
        <f>_xlfn.CONCAT(Output!A947,",",Output!B947,",",Output!C947,",",Output!D947,",",Output!E947,",",Output!F947,",",Output!G947,",",Output!H947,",",Output!I947,",",Output!J947,",",Output!K947,",",Output!L947,",",Output!M947,",",Output!N947)</f>
        <v>TE1, hoby BRENNER, Face=0x46, #85,25,69,19,44,50,38,[1,3,6,2]</v>
      </c>
    </row>
    <row r="948" spans="1:1" ht="0.95" customHeight="1" x14ac:dyDescent="0.25">
      <c r="A948" t="str">
        <f>_xlfn.CONCAT(Output!A948,",",Output!B948,",",Output!C948,",",Output!D948,",",Output!E948,",",Output!F948,",",Output!G948,",",Output!H948,",",Output!I948,",",Output!J948,",",Output!K948,",",Output!L948,",",Output!M948,",",Output!N948)</f>
        <v>TE2, john TICE, Face=0x13, #82,25,69,19,38,50,31,[1,3,6,1]</v>
      </c>
    </row>
    <row r="949" spans="1:1" ht="0.95" customHeight="1" x14ac:dyDescent="0.25">
      <c r="A949" t="str">
        <f>_xlfn.CONCAT(Output!A949,",",Output!B949,",",Output!C949,",",Output!D949,",",Output!E949,",",Output!F949,",",Output!G949,",",Output!H949)</f>
        <v>C, joel HILGENBERG, Face=0x1c, #61,25,69,44,50</v>
      </c>
    </row>
    <row r="950" spans="1:1" ht="0.95" customHeight="1" x14ac:dyDescent="0.25">
      <c r="A950" t="str">
        <f>_xlfn.CONCAT(Output!A950,",",Output!B950,",",Output!C950,",",Output!D950,",",Output!E950,",",Output!F950,",",Output!G950,",",Output!H950)</f>
        <v>LG, jim DOMBROWSKI, Face=0x1f, #72,25,69,31,69</v>
      </c>
    </row>
    <row r="951" spans="1:1" ht="0.95" customHeight="1" x14ac:dyDescent="0.25">
      <c r="A951" t="str">
        <f>_xlfn.CONCAT(Output!A951,",",Output!B951,",",Output!C951,",",Output!D951,",",Output!E951,",",Output!F951,",",Output!G951,",",Output!H951)</f>
        <v>RG, steve TRAPILO, Face=0x2f, #65,25,69,31,50</v>
      </c>
    </row>
    <row r="952" spans="1:1" ht="0.95" customHeight="1" x14ac:dyDescent="0.25">
      <c r="A952" t="str">
        <f>_xlfn.CONCAT(Output!A952,",",Output!B952,",",Output!C952,",",Output!D952,",",Output!E952,",",Output!F952,",",Output!G952,",",Output!H952)</f>
        <v>LT, kevin HAVERDINK, Face=0x4e, #74,25,69,25,56</v>
      </c>
    </row>
    <row r="953" spans="1:1" ht="0.95" customHeight="1" x14ac:dyDescent="0.25">
      <c r="A953" t="str">
        <f>_xlfn.CONCAT(Output!A953,",",Output!B953,",",Output!C953,",",Output!D953,",",Output!E953,",",Output!F953,",",Output!G953,",",Output!H953)</f>
        <v>RT, stan BROCK, Face=0x39, #67,25,69,44,69</v>
      </c>
    </row>
    <row r="954" spans="1:1" ht="0.95" customHeight="1" x14ac:dyDescent="0.25">
      <c r="A954" t="str">
        <f>_xlfn.CONCAT(Output!A954,",",Output!B954,",",Output!C954,",",Output!D954,",",Output!E954,",",Output!F954,",",Output!G954,",",Output!H954,",",Output!I954,",",Output!J954,",",Output!K954,",",Output!L954)</f>
        <v>RE, renaldo TURNBULL, Face=0x96, #97,31,44,50,63,19,63,[51, 1 ]</v>
      </c>
    </row>
    <row r="955" spans="1:1" ht="0.95" customHeight="1" x14ac:dyDescent="0.25">
      <c r="A955" t="str">
        <f>_xlfn.CONCAT(Output!A955,",",Output!B955,",",Output!C955,",",Output!D955,",",Output!E955,",",Output!F955,",",Output!G955,",",Output!H955,",",Output!I955,",",Output!J955,",",Output!K955,",",Output!L955)</f>
        <v>NT, jim WILKS, Face=0xac, #94,31,44,50,56,19,69,[33, 1 ]</v>
      </c>
    </row>
    <row r="956" spans="1:1" ht="0.95" customHeight="1" x14ac:dyDescent="0.25">
      <c r="A956" t="str">
        <f>_xlfn.CONCAT(Output!A956,",",Output!B956,",",Output!C956,",",Output!D956,",",Output!E956,",",Output!F956,",",Output!G956,",",Output!H956,",",Output!I956,",",Output!J956,",",Output!K956,",",Output!L956)</f>
        <v>LE, wayne MARTIN, Face=0x99, #93,25,31,38,44,19,44,[25, 1 ]</v>
      </c>
    </row>
    <row r="957" spans="1:1" ht="0.95" customHeight="1" x14ac:dyDescent="0.25">
      <c r="A957" t="str">
        <f>_xlfn.CONCAT(Output!A957,",",Output!B957,",",Output!C957,",",Output!D957,",",Output!E957,",",Output!F957,",",Output!G957,",",Output!H957,",",Output!I957,",",Output!J957,",",Output!K957,",",Output!L957)</f>
        <v>ROLB, pat SWILLING, Face=0xaa, #56,31,44,50,63,19,63,[71, 3 ]</v>
      </c>
    </row>
    <row r="958" spans="1:1" ht="0.95" customHeight="1" x14ac:dyDescent="0.25">
      <c r="A958" t="str">
        <f>_xlfn.CONCAT(Output!A958,",",Output!B958,",",Output!C958,",",Output!D958,",",Output!E958,",",Output!F958,",",Output!G958,",",Output!H958,",",Output!I958,",",Output!J958,",",Output!K958,",",Output!L958)</f>
        <v>RILB, vaughan JOHNSON, Face=0xc8, #53,31,44,50,63,19,31,[5, 3 ]</v>
      </c>
    </row>
    <row r="959" spans="1:1" ht="0.95" customHeight="1" x14ac:dyDescent="0.25">
      <c r="A959" t="str">
        <f>_xlfn.CONCAT(Output!A959,",",Output!B959,",",Output!C959,",",Output!D959,",",Output!E959,",",Output!F959,",",Output!G959,",",Output!H959,",",Output!I959,",",Output!J959,",",Output!K959,",",Output!L959)</f>
        <v>LILB, sam MILLS, Face=0x83, #51,25,38,44,50,19,31,[3, 3 ]</v>
      </c>
    </row>
    <row r="960" spans="1:1" ht="0.95" customHeight="1" x14ac:dyDescent="0.25">
      <c r="A960" t="str">
        <f>_xlfn.CONCAT(Output!A960,",",Output!B960,",",Output!C960,",",Output!D960,",",Output!E960,",",Output!F960,",",Output!G960,",",Output!H960,",",Output!I960,",",Output!J960,",",Output!K960,",",Output!L960)</f>
        <v>LOLB, rickey JACKSON, Face=0xcc, #57,25,31,38,38,19,56,[38, 3 ]</v>
      </c>
    </row>
    <row r="961" spans="1:2" ht="0.95" customHeight="1" x14ac:dyDescent="0.25">
      <c r="A961" t="str">
        <f>_xlfn.CONCAT(Output!A961,",",Output!B961,",",Output!C961,",",Output!D961,",",Output!E961,",",Output!F961,",",Output!G961,",",Output!H961,",",Output!I961,",",Output!J961,",",Output!K961,",",Output!L961)</f>
        <v>RCB, toi COOK, Face=0xab, #41,25,31,38,38,44,38,[5, 76 ]</v>
      </c>
    </row>
    <row r="962" spans="1:2" ht="0.95" customHeight="1" x14ac:dyDescent="0.25">
      <c r="A962" t="str">
        <f>_xlfn.CONCAT(Output!A962,",",Output!B962,",",Output!C962,",",Output!D962,",",Output!E962,",",Output!F962,",",Output!G962,",",Output!H962,",",Output!I962,",",Output!J962,",",Output!K962,",",Output!L962)</f>
        <v>LCB, robert MASSEY, Face=0x95, #40,31,38,50,44,56,50,[2, 12 ]</v>
      </c>
    </row>
    <row r="963" spans="1:2" ht="0.95" customHeight="1" x14ac:dyDescent="0.25">
      <c r="A963" t="str">
        <f>_xlfn.CONCAT(Output!A963,",",Output!B963,",",Output!C963,",",Output!D963,",",Output!E963,",",Output!F963,",",Output!G963,",",Output!H963,",",Output!I963,",",Output!J963,",",Output!K963,",",Output!L963)</f>
        <v>FS, gene ATKINS, Face=0x8d, #28,25,31,38,44,44,50,[20, 76 ]</v>
      </c>
    </row>
    <row r="964" spans="1:2" ht="0.95" customHeight="1" x14ac:dyDescent="0.25">
      <c r="A964" t="str">
        <f>_xlfn.CONCAT(Output!A964,",",Output!B964,",",Output!C964,",",Output!D964,",",Output!E964,",",Output!F964,",",Output!G964,",",Output!H964,",",Output!I964,",",Output!J964,",",Output!K964,",",Output!L964)</f>
        <v>SS, brett MAXIE, Face=0x90, #39,31,38,50,44,44,38,[2, 76 ]</v>
      </c>
    </row>
    <row r="965" spans="1:2" ht="0.95" customHeight="1" x14ac:dyDescent="0.25">
      <c r="A965" t="str">
        <f>_xlfn.CONCAT(Output!A965,",",Output!B965,",",Output!C965,",",Output!D965,",",Output!E965,",",Output!F965,",",Output!G965,",",Output!H965,",",Output!I965,",",Output!J965,",",Output!K965)</f>
        <v>K, morten ANDERSEN, Face=0x27, #7,56,81,81,31,56,69,[8]</v>
      </c>
    </row>
    <row r="966" spans="1:2" ht="0.95" customHeight="1" x14ac:dyDescent="0.25">
      <c r="A966" t="str">
        <f>_xlfn.CONCAT(Output!A966,",",Output!B966,",",Output!C966,",",Output!D966,",",Output!E966,",",Output!F966,",",Output!G966,",",Output!H966,",",Output!I966,",",Output!J966,",",Output!K966)</f>
        <v>P, tommy BARNHARDT, Face=0x44, #6,25,56,44,31,63,44,[9]</v>
      </c>
    </row>
    <row r="967" spans="1:2" ht="0.95" customHeight="1" x14ac:dyDescent="0.25">
      <c r="A967" t="str">
        <f>_xlfn.CONCAT(Output!A967,",",Output!B967)</f>
        <v>KR, RB4</v>
      </c>
    </row>
    <row r="968" spans="1:2" ht="0.95" customHeight="1" x14ac:dyDescent="0.25">
      <c r="A968" t="str">
        <f>_xlfn.CONCAT(Output!A968,",",Output!B968)</f>
        <v>PR, RB4</v>
      </c>
    </row>
    <row r="969" spans="1:2" ht="0.95" customHeight="1" x14ac:dyDescent="0.25"/>
    <row r="970" spans="1:2" ht="0.95" customHeight="1" x14ac:dyDescent="0.25">
      <c r="A970" t="str">
        <f>Output!A970</f>
        <v>TEAM = falcons SimData=0x802</v>
      </c>
      <c r="B970" t="str">
        <f>Output!B970</f>
        <v xml:space="preserve"> OFFENSIVE_FORMATION = 2RB_2WR_1TE</v>
      </c>
    </row>
    <row r="971" spans="1:2" ht="0.95" customHeight="1" x14ac:dyDescent="0.25">
      <c r="A971" t="str">
        <f>_xlfn.CONCAT(Output!A971,",",Output!B971)</f>
        <v xml:space="preserve">PLAYBOOK R5322, P2388 </v>
      </c>
    </row>
    <row r="972" spans="1:2" ht="0.95" customHeight="1" x14ac:dyDescent="0.25">
      <c r="A972" t="str">
        <f>_xlfn.CONCAT(Output!A972,",",Output!B972,",",Output!C972,",",Output!D972,",",Output!E972,",",Output!F972,",",Output!G972,",",Output!H972,",",Output!I972,",",Output!J972,",",Output!K972,",",Output!L972,",",Output!M972,",",Output!N972,",",Output!O972)</f>
        <v>QB1, chris MILLER, Face=0x33, #12,25,69,13,13,31,44,50,31,[2,5,2]</v>
      </c>
    </row>
    <row r="973" spans="1:2" ht="0.95" customHeight="1" x14ac:dyDescent="0.25">
      <c r="A973" t="str">
        <f>_xlfn.CONCAT(Output!A973,",",Output!B973,",",Output!C973,",",Output!D973,",",Output!E973,",",Output!F973,",",Output!G973,",",Output!H973,",",Output!I973,",",Output!J973,",",Output!K973,",",Output!L973,",",Output!M973,",",Output!N973,",",Output!O973)</f>
        <v>QB2, hugh MILLEN, Face=0x28, #7,25,69,13,13,38,38,31,38,[2,4,2]</v>
      </c>
    </row>
    <row r="974" spans="1:2" ht="0.95" customHeight="1" x14ac:dyDescent="0.25">
      <c r="A974" t="str">
        <f>_xlfn.CONCAT(Output!A974,",",Output!B974,",",Output!C974,",",Output!D974,",",Output!E974,",",Output!F974,",",Output!G974,",",Output!H974,",",Output!I974,",",Output!J974,",",Output!K974,",",Output!L974,",",Output!M974,",",Output!N974)</f>
        <v>RB1, mike ROZIER, Face=0xc7, #30,38,69,50,25,50,31,[6,3,6,2]</v>
      </c>
    </row>
    <row r="975" spans="1:2" ht="0.95" customHeight="1" x14ac:dyDescent="0.25">
      <c r="A975" t="str">
        <f>_xlfn.CONCAT(Output!A975,",",Output!B975,",",Output!C975,",",Output!D975,",",Output!E975,",",Output!F975,",",Output!G975,",",Output!H975,",",Output!I975,",",Output!J975,",",Output!K975,",",Output!L975,",",Output!M975,",",Output!N975)</f>
        <v>RB2, michael HAYNES, Face=0x92, #81,25,69,25,13,50,50,[4,5,8,4]</v>
      </c>
    </row>
    <row r="976" spans="1:2" ht="0.95" customHeight="1" x14ac:dyDescent="0.25">
      <c r="A976" t="str">
        <f>_xlfn.CONCAT(Output!A976,",",Output!B976,",",Output!C976,",",Output!D976,",",Output!E976,",",Output!F976,",",Output!G976,",",Output!H976,",",Output!I976,",",Output!J976,",",Output!K976,",",Output!L976,",",Output!M976,",",Output!N976)</f>
        <v>RB3, steve BROUSSARD, Face=0x9f, #34,38,69,38,25,50,31,[4,3,5,2]</v>
      </c>
    </row>
    <row r="977" spans="1:1" ht="0.95" customHeight="1" x14ac:dyDescent="0.25">
      <c r="A977" t="str">
        <f>_xlfn.CONCAT(Output!A977,",",Output!B977,",",Output!C977,",",Output!D977,",",Output!E977,",",Output!F977,",",Output!G977,",",Output!H977,",",Output!I977,",",Output!J977,",",Output!K977,",",Output!L977,",",Output!M977,",",Output!N977)</f>
        <v>RB4, keith JONES, Face=0x99, #38,38,69,38,31,50,25,[4,2,5,1]</v>
      </c>
    </row>
    <row r="978" spans="1:1" ht="0.95" customHeight="1" x14ac:dyDescent="0.25">
      <c r="A978" t="str">
        <f>_xlfn.CONCAT(Output!A978,",",Output!B978,",",Output!C978,",",Output!D978,",",Output!E978,",",Output!F978,",",Output!G978,",",Output!H978,",",Output!I978,",",Output!J978,",",Output!K978,",",Output!L978,",",Output!M978,",",Output!N978)</f>
        <v>WR1, floyd DIXON, Face=0x8d, #86,25,69,25,13,50,50,[1,5,8,4]</v>
      </c>
    </row>
    <row r="979" spans="1:1" ht="0.95" customHeight="1" x14ac:dyDescent="0.25">
      <c r="A979" t="str">
        <f>_xlfn.CONCAT(Output!A979,",",Output!B979,",",Output!C979,",",Output!D979,",",Output!E979,",",Output!F979,",",Output!G979,",",Output!H979,",",Output!I979,",",Output!J979,",",Output!K979,",",Output!L979,",",Output!M979,",",Output!N979)</f>
        <v>WR2, andre RISON, Face=0xd3, #80,44,69,63,13,50,75,[1,8,12,9]</v>
      </c>
    </row>
    <row r="980" spans="1:1" ht="0.95" customHeight="1" x14ac:dyDescent="0.25">
      <c r="A980" t="str">
        <f>_xlfn.CONCAT(Output!A980,",",Output!B980,",",Output!C980,",",Output!D980,",",Output!E980,",",Output!F980,",",Output!G980,",",Output!H980,",",Output!I980,",",Output!J980,",",Output!K980,",",Output!L980,",",Output!M980,",",Output!N980)</f>
        <v>WR3, tracy JOHNSON, Face=0xc6, #43,38,69,31,50,50,25,[3,2,5,1]</v>
      </c>
    </row>
    <row r="981" spans="1:1" ht="0.95" customHeight="1" x14ac:dyDescent="0.25">
      <c r="A981" t="str">
        <f>_xlfn.CONCAT(Output!A981,",",Output!B981,",",Output!C981,",",Output!D981,",",Output!E981,",",Output!F981,",",Output!G981,",",Output!H981,",",Output!I981,",",Output!J981,",",Output!K981,",",Output!L981,",",Output!M981,",",Output!N981)</f>
        <v>WR4, george THOMAS, Face=0x8f, #89,31,69,31,13,50,44,[1,4,8,2]</v>
      </c>
    </row>
    <row r="982" spans="1:1" ht="0.95" customHeight="1" x14ac:dyDescent="0.25">
      <c r="A982" t="str">
        <f>_xlfn.CONCAT(Output!A982,",",Output!B982,",",Output!C982,",",Output!D982,",",Output!E982,",",Output!F982,",",Output!G982,",",Output!H982,",",Output!I982,",",Output!J982,",",Output!K982,",",Output!L982,",",Output!M982,",",Output!N982)</f>
        <v>TE1, shawn COLLINS, Face=0x86, #85,44,69,50,13,50,50,[1,5,10,5]</v>
      </c>
    </row>
    <row r="983" spans="1:1" ht="0.95" customHeight="1" x14ac:dyDescent="0.25">
      <c r="A983" t="str">
        <f>_xlfn.CONCAT(Output!A983,",",Output!B983,",",Output!C983,",",Output!D983,",",Output!E983,",",Output!F983,",",Output!G983,",",Output!H983,",",Output!I983,",",Output!J983,",",Output!K983,",",Output!L983,",",Output!M983,",",Output!N983)</f>
        <v>TE2, gary WILKINS, Face=0x98, #87,25,69,25,31,50,31,[1,3,7,1]</v>
      </c>
    </row>
    <row r="984" spans="1:1" ht="0.95" customHeight="1" x14ac:dyDescent="0.25">
      <c r="A984" t="str">
        <f>_xlfn.CONCAT(Output!A984,",",Output!B984,",",Output!C984,",",Output!D984,",",Output!E984,",",Output!F984,",",Output!G984,",",Output!H984)</f>
        <v>C, jamie DUKES, Face=0xa7, #64,25,69,19,50</v>
      </c>
    </row>
    <row r="985" spans="1:1" ht="0.95" customHeight="1" x14ac:dyDescent="0.25">
      <c r="A985" t="str">
        <f>_xlfn.CONCAT(Output!A985,",",Output!B985,",",Output!C985,",",Output!D985,",",Output!E985,",",Output!F985,",",Output!G985,",",Output!H985)</f>
        <v>LG, houston HOOVER, Face=0xb2, #69,25,69,19,44</v>
      </c>
    </row>
    <row r="986" spans="1:1" ht="0.95" customHeight="1" x14ac:dyDescent="0.25">
      <c r="A986" t="str">
        <f>_xlfn.CONCAT(Output!A986,",",Output!B986,",",Output!C986,",",Output!D986,",",Output!E986,",",Output!F986,",",Output!G986,",",Output!H986)</f>
        <v>RG, bill FRALIC, Face=0x9, #79,25,69,44,50</v>
      </c>
    </row>
    <row r="987" spans="1:1" ht="0.95" customHeight="1" x14ac:dyDescent="0.25">
      <c r="A987" t="str">
        <f>_xlfn.CONCAT(Output!A987,",",Output!B987,",",Output!C987,",",Output!D987,",",Output!E987,",",Output!F987,",",Output!G987,",",Output!H987)</f>
        <v>LT, mike KENN, Face=0x1e, #78,25,69,31,38</v>
      </c>
    </row>
    <row r="988" spans="1:1" ht="0.95" customHeight="1" x14ac:dyDescent="0.25">
      <c r="A988" t="str">
        <f>_xlfn.CONCAT(Output!A988,",",Output!B988,",",Output!C988,",",Output!D988,",",Output!E988,",",Output!F988,",",Output!G988,",",Output!H988)</f>
        <v>RT, chris HINTON, Face=0xb2, #71,25,69,31,69</v>
      </c>
    </row>
    <row r="989" spans="1:1" ht="0.95" customHeight="1" x14ac:dyDescent="0.25">
      <c r="A989" t="str">
        <f>_xlfn.CONCAT(Output!A989,",",Output!B989,",",Output!C989,",",Output!D989,",",Output!E989,",",Output!F989,",",Output!G989,",",Output!H989,",",Output!I989,",",Output!J989,",",Output!K989,",",Output!L989)</f>
        <v>RE, tim GREEN, Face=0x10, #99,25,31,38,50,19,56,[76, 1 ]</v>
      </c>
    </row>
    <row r="990" spans="1:1" ht="0.95" customHeight="1" x14ac:dyDescent="0.25">
      <c r="A990" t="str">
        <f>_xlfn.CONCAT(Output!A990,",",Output!B990,",",Output!C990,",",Output!D990,",",Output!E990,",",Output!F990,",",Output!G990,",",Output!H990,",",Output!I990,",",Output!J990,",",Output!K990,",",Output!L990)</f>
        <v>NT, tory EPPS, Face=0xac, #97,25,31,38,56,19,44,[33, 1 ]</v>
      </c>
    </row>
    <row r="991" spans="1:1" ht="0.95" customHeight="1" x14ac:dyDescent="0.25">
      <c r="A991" t="str">
        <f>_xlfn.CONCAT(Output!A991,",",Output!B991,",",Output!C991,",",Output!D991,",",Output!E991,",",Output!F991,",",Output!G991,",",Output!H991,",",Output!I991,",",Output!J991,",",Output!K991,",",Output!L991)</f>
        <v>LE, mike GANN, Face=0x43, #76,31,44,50,50,19,56,[46, 1 ]</v>
      </c>
    </row>
    <row r="992" spans="1:1" ht="0.95" customHeight="1" x14ac:dyDescent="0.25">
      <c r="A992" t="str">
        <f>_xlfn.CONCAT(Output!A992,",",Output!B992,",",Output!C992,",",Output!D992,",",Output!E992,",",Output!F992,",",Output!G992,",",Output!H992,",",Output!I992,",",Output!J992,",",Output!K992,",",Output!L992)</f>
        <v>ROLB, darion CONNER, Face=0xc9, #56,25,31,38,38,19,31,[25, 4 ]</v>
      </c>
    </row>
    <row r="993" spans="1:1" ht="0.95" customHeight="1" x14ac:dyDescent="0.25">
      <c r="A993" t="str">
        <f>_xlfn.CONCAT(Output!A993,",",Output!B993,",",Output!C993,",",Output!D993,",",Output!E993,",",Output!F993,",",Output!G993,",",Output!H993,",",Output!I993,",",Output!J993,",",Output!K993,",",Output!L993)</f>
        <v>RILB, john RADE, Face=0x12, #59,25,31,38,38,19,31,[3, 4 ]</v>
      </c>
    </row>
    <row r="994" spans="1:1" ht="0.95" customHeight="1" x14ac:dyDescent="0.25">
      <c r="A994" t="str">
        <f>_xlfn.CONCAT(Output!A994,",",Output!B994,",",Output!C994,",",Output!D994,",",Output!E994,",",Output!F994,",",Output!G994,",",Output!H994,",",Output!I994,",",Output!J994,",",Output!K994,",",Output!L994)</f>
        <v>LILB, jessie TUGGLE, Face=0xaa, #58,25,38,44,38,19,50,[3, 4 ]</v>
      </c>
    </row>
    <row r="995" spans="1:1" ht="0.95" customHeight="1" x14ac:dyDescent="0.25">
      <c r="A995" t="str">
        <f>_xlfn.CONCAT(Output!A995,",",Output!B995,",",Output!C995,",",Output!D995,",",Output!E995,",",Output!F995,",",Output!G995,",",Output!H995,",",Output!I995,",",Output!J995,",",Output!K995,",",Output!L995)</f>
        <v>LOLB, michael REID, Face=0x9c, #95,25,31,38,38,19,31,[33, 4 ]</v>
      </c>
    </row>
    <row r="996" spans="1:1" ht="0.95" customHeight="1" x14ac:dyDescent="0.25">
      <c r="A996" t="str">
        <f>_xlfn.CONCAT(Output!A996,",",Output!B996,",",Output!C996,",",Output!D996,",",Output!E996,",",Output!F996,",",Output!G996,",",Output!H996,",",Output!I996,",",Output!J996,",",Output!K996,",",Output!L996)</f>
        <v>RCB, deion SANDERS, Face=0x9e, #21,44,56,75,56,56,50,[1, 59 ]</v>
      </c>
    </row>
    <row r="997" spans="1:1" ht="0.95" customHeight="1" x14ac:dyDescent="0.25">
      <c r="A997" t="str">
        <f>_xlfn.CONCAT(Output!A997,",",Output!B997,",",Output!C997,",",Output!D997,",",Output!E997,",",Output!F997,",",Output!G997,",",Output!H997,",",Output!I997,",",Output!J997,",",Output!K997,",",Output!L997)</f>
        <v>LCB, charles DIMRY, Face=0x8a, #22,25,31,31,31,50,25,[1, 59 ]</v>
      </c>
    </row>
    <row r="998" spans="1:1" ht="0.95" customHeight="1" x14ac:dyDescent="0.25">
      <c r="A998" t="str">
        <f>_xlfn.CONCAT(Output!A998,",",Output!B998,",",Output!C998,",",Output!D998,",",Output!E998,",",Output!F998,",",Output!G998,",",Output!H998,",",Output!I998,",",Output!J998,",",Output!K998,",",Output!L998)</f>
        <v>FS, scott CASE, Face=0x46, #25,25,31,38,31,50,25,[33, 59 ]</v>
      </c>
    </row>
    <row r="999" spans="1:1" ht="0.95" customHeight="1" x14ac:dyDescent="0.25">
      <c r="A999" t="str">
        <f>_xlfn.CONCAT(Output!A999,",",Output!B999,",",Output!C999,",",Output!D999,",",Output!E999,",",Output!F999,",",Output!G999,",",Output!H999,",",Output!I999,",",Output!J999,",",Output!K999,",",Output!L999)</f>
        <v>SS, brian JORDAN, Face=0x8b, #40,25,31,25,44,50,19,[1, 59 ]</v>
      </c>
    </row>
    <row r="1000" spans="1:1" ht="0.95" customHeight="1" x14ac:dyDescent="0.25">
      <c r="A1000" t="str">
        <f>_xlfn.CONCAT(Output!A1000,",",Output!B1000,",",Output!C1000,",",Output!D1000,",",Output!E1000,",",Output!F1000,",",Output!G1000,",",Output!H1000,",",Output!I1000,",",Output!J1000,",",Output!K1000)</f>
        <v>K, greg DAVIS, Face=0x21, #5,56,81,81,31,25,50,[3]</v>
      </c>
    </row>
    <row r="1001" spans="1:1" ht="0.95" customHeight="1" x14ac:dyDescent="0.25">
      <c r="A1001" t="str">
        <f>_xlfn.CONCAT(Output!A1001,",",Output!B1001,",",Output!C1001,",",Output!D1001,",",Output!E1001,",",Output!F1001,",",Output!G1001,",",Output!H1001,",",Output!I1001,",",Output!J1001,",",Output!K1001)</f>
        <v>P, scott FULHAGE, Face=0xc, #17,25,56,44,31,63,69,[9]</v>
      </c>
    </row>
    <row r="1002" spans="1:1" ht="0.95" customHeight="1" x14ac:dyDescent="0.25">
      <c r="A1002" t="str">
        <f>_xlfn.CONCAT(Output!A1002,",",Output!B1002)</f>
        <v>KR, RB4</v>
      </c>
    </row>
    <row r="1003" spans="1:1" ht="15" customHeight="1" x14ac:dyDescent="0.25">
      <c r="A1003" t="str">
        <f>_xlfn.CONCAT(Output!A1003,",",Output!B1003)</f>
        <v>PR, WR2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Paste_Edit Here</vt:lpstr>
      <vt:lpstr>Output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Schaffer</dc:creator>
  <cp:lastModifiedBy>Aaron Schaffer</cp:lastModifiedBy>
  <dcterms:created xsi:type="dcterms:W3CDTF">2018-03-28T21:26:49Z</dcterms:created>
  <dcterms:modified xsi:type="dcterms:W3CDTF">2018-03-29T16:24:35Z</dcterms:modified>
</cp:coreProperties>
</file>